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760" firstSheet="1" activeTab="1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0" l="1"/>
  <c r="F6" i="1" l="1"/>
  <c r="L10" i="8" l="1"/>
  <c r="L9" i="8"/>
  <c r="L8" i="8"/>
  <c r="L7" i="8"/>
  <c r="K10" i="8"/>
  <c r="K9" i="8"/>
  <c r="K8" i="8"/>
  <c r="K7" i="8"/>
  <c r="F6" i="4"/>
  <c r="L12" i="1"/>
  <c r="L9" i="1"/>
  <c r="K12" i="1"/>
  <c r="J12" i="1"/>
  <c r="J9" i="1"/>
  <c r="G12" i="1"/>
  <c r="F12" i="1"/>
  <c r="L7" i="14"/>
  <c r="L9" i="14"/>
  <c r="K9" i="14"/>
  <c r="J9" i="14"/>
  <c r="G9" i="14"/>
  <c r="F9" i="14"/>
  <c r="L7" i="13"/>
  <c r="L9" i="13"/>
  <c r="K9" i="13"/>
  <c r="J9" i="13"/>
  <c r="G9" i="13"/>
  <c r="F9" i="13"/>
  <c r="L8" i="12"/>
  <c r="L7" i="12"/>
  <c r="K8" i="12"/>
  <c r="J8" i="12"/>
  <c r="G8" i="12"/>
  <c r="F8" i="12"/>
  <c r="L7" i="11"/>
  <c r="L6" i="11"/>
  <c r="K6" i="11"/>
  <c r="J6" i="11"/>
  <c r="G6" i="11"/>
  <c r="F6" i="11"/>
  <c r="L7" i="10"/>
  <c r="K7" i="10"/>
  <c r="J7" i="10"/>
  <c r="G7" i="10"/>
  <c r="F7" i="10"/>
  <c r="F6" i="10"/>
  <c r="L7" i="9"/>
  <c r="L9" i="9"/>
  <c r="K9" i="9"/>
  <c r="J9" i="9"/>
  <c r="G9" i="9"/>
  <c r="F9" i="9"/>
  <c r="J10" i="8"/>
  <c r="J9" i="8"/>
  <c r="G8" i="8"/>
  <c r="F10" i="8"/>
  <c r="G10" i="8" s="1"/>
  <c r="F9" i="8"/>
  <c r="F8" i="8"/>
  <c r="L7" i="6"/>
  <c r="K7" i="6"/>
  <c r="J7" i="6"/>
  <c r="G7" i="6"/>
  <c r="F7" i="6"/>
  <c r="L8" i="3"/>
  <c r="K8" i="3"/>
  <c r="J8" i="3"/>
  <c r="G8" i="3"/>
  <c r="F8" i="3"/>
  <c r="L7" i="3"/>
  <c r="K7" i="3"/>
  <c r="J7" i="3"/>
  <c r="G7" i="3"/>
  <c r="F7" i="3"/>
  <c r="L7" i="2"/>
  <c r="L9" i="2"/>
  <c r="K9" i="2"/>
  <c r="J9" i="2"/>
  <c r="G9" i="2"/>
  <c r="F9" i="2"/>
  <c r="G6" i="1"/>
  <c r="F8" i="14"/>
  <c r="G9" i="8" l="1"/>
  <c r="F7" i="8"/>
  <c r="F4" i="6"/>
  <c r="G4" i="5"/>
  <c r="F4" i="3"/>
  <c r="L10" i="14" l="1"/>
  <c r="K10" i="14"/>
  <c r="J10" i="14"/>
  <c r="G10" i="14"/>
  <c r="F10" i="14"/>
  <c r="L8" i="14"/>
  <c r="K8" i="14"/>
  <c r="J8" i="14"/>
  <c r="G8" i="14"/>
  <c r="K7" i="14"/>
  <c r="J7" i="14"/>
  <c r="G7" i="14"/>
  <c r="F7" i="14"/>
  <c r="L6" i="14"/>
  <c r="K6" i="14"/>
  <c r="J6" i="14"/>
  <c r="G6" i="14"/>
  <c r="F6" i="14"/>
  <c r="L5" i="14"/>
  <c r="K5" i="14"/>
  <c r="J5" i="14"/>
  <c r="G5" i="14"/>
  <c r="F5" i="14"/>
  <c r="L4" i="14"/>
  <c r="K4" i="14"/>
  <c r="J4" i="14"/>
  <c r="G4" i="14"/>
  <c r="F4" i="14"/>
  <c r="L10" i="13"/>
  <c r="K10" i="13"/>
  <c r="J10" i="13"/>
  <c r="G10" i="13"/>
  <c r="F10" i="13"/>
  <c r="L8" i="13"/>
  <c r="K8" i="13"/>
  <c r="J8" i="13"/>
  <c r="G8" i="13"/>
  <c r="F8" i="13"/>
  <c r="K7" i="13"/>
  <c r="J7" i="13"/>
  <c r="G7" i="13"/>
  <c r="F7" i="13"/>
  <c r="L6" i="13"/>
  <c r="K6" i="13"/>
  <c r="J6" i="13"/>
  <c r="G6" i="13"/>
  <c r="F6" i="13"/>
  <c r="L5" i="13"/>
  <c r="K5" i="13"/>
  <c r="J5" i="13"/>
  <c r="G5" i="13"/>
  <c r="F5" i="13"/>
  <c r="L4" i="13"/>
  <c r="K4" i="13"/>
  <c r="J4" i="13"/>
  <c r="G4" i="13"/>
  <c r="F4" i="13"/>
  <c r="L9" i="12"/>
  <c r="K9" i="12"/>
  <c r="J9" i="12"/>
  <c r="G9" i="12"/>
  <c r="F9" i="12"/>
  <c r="K7" i="12"/>
  <c r="J7" i="12"/>
  <c r="G7" i="12"/>
  <c r="F7" i="12"/>
  <c r="L6" i="12"/>
  <c r="K6" i="12"/>
  <c r="J6" i="12"/>
  <c r="G6" i="12"/>
  <c r="F6" i="12"/>
  <c r="L5" i="12"/>
  <c r="K5" i="12"/>
  <c r="J5" i="12"/>
  <c r="G5" i="12"/>
  <c r="F5" i="12"/>
  <c r="L4" i="12"/>
  <c r="K4" i="12"/>
  <c r="J4" i="12"/>
  <c r="G4" i="12"/>
  <c r="F4" i="12"/>
  <c r="K7" i="11"/>
  <c r="J7" i="11"/>
  <c r="G7" i="11"/>
  <c r="F7" i="11"/>
  <c r="L5" i="11"/>
  <c r="K5" i="11"/>
  <c r="J5" i="11"/>
  <c r="G5" i="11"/>
  <c r="F5" i="11"/>
  <c r="L4" i="11"/>
  <c r="K4" i="11"/>
  <c r="J4" i="11"/>
  <c r="G4" i="11"/>
  <c r="F4" i="11"/>
  <c r="L8" i="10"/>
  <c r="K8" i="10"/>
  <c r="J8" i="10"/>
  <c r="G8" i="10"/>
  <c r="F8" i="10"/>
  <c r="L6" i="10"/>
  <c r="K6" i="10"/>
  <c r="G6" i="10"/>
  <c r="L5" i="10"/>
  <c r="K5" i="10"/>
  <c r="J5" i="10"/>
  <c r="G5" i="10"/>
  <c r="F5" i="10"/>
  <c r="L4" i="10"/>
  <c r="K4" i="10"/>
  <c r="J4" i="10"/>
  <c r="G4" i="10"/>
  <c r="F4" i="10"/>
  <c r="L10" i="9"/>
  <c r="K10" i="9"/>
  <c r="J10" i="9"/>
  <c r="G10" i="9"/>
  <c r="F10" i="9"/>
  <c r="L8" i="9"/>
  <c r="K8" i="9"/>
  <c r="J8" i="9"/>
  <c r="G8" i="9"/>
  <c r="F8" i="9"/>
  <c r="K7" i="9"/>
  <c r="J7" i="9"/>
  <c r="G7" i="9"/>
  <c r="F7" i="9"/>
  <c r="L6" i="9"/>
  <c r="K6" i="9"/>
  <c r="J6" i="9"/>
  <c r="G6" i="9"/>
  <c r="F6" i="9"/>
  <c r="L5" i="9"/>
  <c r="K5" i="9"/>
  <c r="J5" i="9"/>
  <c r="G5" i="9"/>
  <c r="F5" i="9"/>
  <c r="L4" i="9"/>
  <c r="K4" i="9"/>
  <c r="J4" i="9"/>
  <c r="G4" i="9"/>
  <c r="F4" i="9"/>
  <c r="J8" i="8"/>
  <c r="J7" i="8"/>
  <c r="G7" i="8"/>
  <c r="L6" i="8"/>
  <c r="K6" i="8"/>
  <c r="J6" i="8"/>
  <c r="G6" i="8"/>
  <c r="F6" i="8"/>
  <c r="L5" i="8"/>
  <c r="K5" i="8"/>
  <c r="J5" i="8"/>
  <c r="G5" i="8"/>
  <c r="F5" i="8"/>
  <c r="L4" i="8"/>
  <c r="K4" i="8"/>
  <c r="J4" i="8"/>
  <c r="G4" i="8"/>
  <c r="F4" i="8"/>
  <c r="L4" i="7"/>
  <c r="K4" i="7"/>
  <c r="J4" i="7"/>
  <c r="G4" i="7"/>
  <c r="F4" i="7"/>
  <c r="K8" i="6"/>
  <c r="J8" i="6"/>
  <c r="G8" i="6"/>
  <c r="F8" i="6"/>
  <c r="L6" i="6"/>
  <c r="K6" i="6"/>
  <c r="J6" i="6"/>
  <c r="G6" i="6"/>
  <c r="F6" i="6"/>
  <c r="L5" i="6"/>
  <c r="K5" i="6"/>
  <c r="J5" i="6"/>
  <c r="G5" i="6"/>
  <c r="F5" i="6"/>
  <c r="L4" i="6"/>
  <c r="K4" i="6"/>
  <c r="J4" i="6"/>
  <c r="G4" i="6"/>
  <c r="L6" i="5"/>
  <c r="K6" i="5"/>
  <c r="J6" i="5"/>
  <c r="G6" i="5"/>
  <c r="F6" i="5"/>
  <c r="L5" i="5"/>
  <c r="K5" i="5"/>
  <c r="J5" i="5"/>
  <c r="G5" i="5"/>
  <c r="F5" i="5"/>
  <c r="L4" i="5"/>
  <c r="K4" i="5"/>
  <c r="J4" i="5"/>
  <c r="F4" i="5"/>
  <c r="L6" i="4"/>
  <c r="K6" i="4"/>
  <c r="J6" i="4"/>
  <c r="G6" i="4"/>
  <c r="L5" i="4"/>
  <c r="K5" i="4"/>
  <c r="J5" i="4"/>
  <c r="G5" i="4"/>
  <c r="F5" i="4"/>
  <c r="L4" i="4"/>
  <c r="K4" i="4"/>
  <c r="J4" i="4"/>
  <c r="G4" i="4"/>
  <c r="F4" i="4"/>
  <c r="L6" i="3"/>
  <c r="K6" i="3"/>
  <c r="J6" i="3"/>
  <c r="G6" i="3"/>
  <c r="F6" i="3"/>
  <c r="L5" i="3"/>
  <c r="K5" i="3"/>
  <c r="J5" i="3"/>
  <c r="G5" i="3"/>
  <c r="F5" i="3"/>
  <c r="L4" i="3"/>
  <c r="K4" i="3"/>
  <c r="J4" i="3"/>
  <c r="G4" i="3"/>
  <c r="L10" i="2"/>
  <c r="K10" i="2"/>
  <c r="J10" i="2"/>
  <c r="G10" i="2"/>
  <c r="F10" i="2"/>
  <c r="L8" i="2"/>
  <c r="K8" i="2"/>
  <c r="J8" i="2"/>
  <c r="G8" i="2"/>
  <c r="F8" i="2"/>
  <c r="K7" i="2"/>
  <c r="J7" i="2"/>
  <c r="G7" i="2"/>
  <c r="F7" i="2"/>
  <c r="L6" i="2"/>
  <c r="K6" i="2"/>
  <c r="J6" i="2"/>
  <c r="G6" i="2"/>
  <c r="F6" i="2"/>
  <c r="L5" i="2"/>
  <c r="K5" i="2"/>
  <c r="J5" i="2"/>
  <c r="G5" i="2"/>
  <c r="F5" i="2"/>
  <c r="L4" i="2"/>
  <c r="K4" i="2"/>
  <c r="J4" i="2"/>
  <c r="G4" i="2"/>
  <c r="F4" i="2"/>
  <c r="L6" i="1"/>
  <c r="K6" i="1"/>
  <c r="J7" i="1"/>
  <c r="J8" i="1"/>
  <c r="J10" i="1"/>
  <c r="J11" i="1"/>
  <c r="J13" i="1"/>
  <c r="J6" i="1"/>
  <c r="G7" i="1"/>
  <c r="G8" i="1"/>
  <c r="G9" i="1"/>
  <c r="G10" i="1"/>
  <c r="G11" i="1"/>
  <c r="G13" i="1"/>
  <c r="K7" i="1"/>
  <c r="K8" i="1"/>
  <c r="K9" i="1"/>
  <c r="K10" i="1"/>
  <c r="K11" i="1"/>
  <c r="K13" i="1"/>
  <c r="F7" i="1" l="1"/>
  <c r="L7" i="1"/>
  <c r="F8" i="1"/>
  <c r="L8" i="1"/>
  <c r="F9" i="1"/>
  <c r="F10" i="1"/>
  <c r="L10" i="1"/>
  <c r="F11" i="1"/>
  <c r="L11" i="1"/>
  <c r="F13" i="1"/>
  <c r="L13" i="1"/>
</calcChain>
</file>

<file path=xl/sharedStrings.xml><?xml version="1.0" encoding="utf-8"?>
<sst xmlns="http://schemas.openxmlformats.org/spreadsheetml/2006/main" count="295" uniqueCount="42">
  <si>
    <t>Класс</t>
  </si>
  <si>
    <t>Кол-во учащихся</t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</si>
  <si>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</si>
  <si>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1"/>
        <color theme="1"/>
        <rFont val="Calibri"/>
        <family val="2"/>
        <charset val="204"/>
        <scheme val="minor"/>
      </rPr>
      <t>«4»</t>
    </r>
  </si>
  <si>
    <t>Качество знаний</t>
  </si>
  <si>
    <t>Качество успеваемости</t>
  </si>
  <si>
    <t>Кол-во «3»</t>
  </si>
  <si>
    <t>Кол-во «2»</t>
  </si>
  <si>
    <t>Успеваемость</t>
  </si>
  <si>
    <t>Степень обученности учащихся</t>
  </si>
  <si>
    <t>Средний балл</t>
  </si>
  <si>
    <t>Примечание</t>
  </si>
  <si>
    <t>Наименивание ОУ</t>
  </si>
  <si>
    <t>Директор</t>
  </si>
  <si>
    <t>ФИО</t>
  </si>
  <si>
    <t>Приложение 1 к приказу управления образования от 22.05.2023 №265</t>
  </si>
  <si>
    <t>разования от 20.05.2024 №300</t>
  </si>
  <si>
    <t>Итоги  успеваемости  по  русскому языку  за  2023/2024 учебный год</t>
  </si>
  <si>
    <t>Итоги  успеваемости  по  литературе  за  2023/2024 учебный год</t>
  </si>
  <si>
    <t>Итоги  успеваемости  по  математике  за  2023/2024 учебный год</t>
  </si>
  <si>
    <t>Итоги  успеваемости  по  алгебре  за  2023/2024 учебный год</t>
  </si>
  <si>
    <t>Итоги  успеваемости  по  геометрии  за  2023/2024 учебный год</t>
  </si>
  <si>
    <t>Итоги  успеваемости  по  информатике  за  2023/2024 учебный год</t>
  </si>
  <si>
    <t>Итоги  успеваемости  по  окружающему миру  за  2023/2024 учебный год</t>
  </si>
  <si>
    <t>Итоги  успеваемости  по  географии  за  2023/2024 учебный год</t>
  </si>
  <si>
    <t>Итоги  успеваемости  по  биологии  за  2023/2024 учебный год</t>
  </si>
  <si>
    <t>Итоги  успеваемости  по  физике  за  2023/2024 учебный год</t>
  </si>
  <si>
    <t>Итоги  успеваемости  по  химии  за  2023/2024 учебный год</t>
  </si>
  <si>
    <t>Итоги  успеваемости  по  обществознанию  за  2023/2024 учебный год</t>
  </si>
  <si>
    <t>Итоги  успеваемости  по  истории за  2023/2024 учебный год</t>
  </si>
  <si>
    <t>Итоги  успеваемости  по  английскому языку  за  2023/2024 учебный год</t>
  </si>
  <si>
    <t xml:space="preserve"> </t>
  </si>
  <si>
    <r>
      <t xml:space="preserve">Кол-во </t>
    </r>
    <r>
      <rPr>
        <sz val="16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</si>
  <si>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6"/>
        <color theme="1"/>
        <rFont val="Calibri"/>
        <family val="2"/>
        <charset val="204"/>
        <scheme val="minor"/>
      </rPr>
      <t>«4»</t>
    </r>
  </si>
  <si>
    <r>
      <t xml:space="preserve">Кол-во </t>
    </r>
    <r>
      <rPr>
        <sz val="18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</si>
  <si>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8"/>
        <color theme="1"/>
        <rFont val="Calibri"/>
        <family val="2"/>
        <charset val="204"/>
        <scheme val="minor"/>
      </rPr>
      <t>«4»</t>
    </r>
  </si>
  <si>
    <r>
      <t xml:space="preserve">Кол-во </t>
    </r>
    <r>
      <rPr>
        <sz val="14"/>
        <color theme="1"/>
        <rFont val="Calibri"/>
        <family val="2"/>
        <charset val="204"/>
        <scheme val="minor"/>
      </rPr>
      <t>«5»</t>
    </r>
  </si>
  <si>
    <r>
      <t xml:space="preserve">Кол-во </t>
    </r>
    <r>
      <rPr>
        <sz val="14"/>
        <color theme="1"/>
        <rFont val="Calibri"/>
        <family val="2"/>
        <charset val="204"/>
        <scheme val="minor"/>
      </rPr>
      <t>«4»</t>
    </r>
  </si>
  <si>
    <t>МБОУ "Удачненская школа</t>
  </si>
  <si>
    <t>А.Н.Казанков</t>
  </si>
  <si>
    <t>МБОУ "Удачненская школа"</t>
  </si>
  <si>
    <t>2 учащихся с академической задолжностью по одному предмету, приказ на ликвидацию 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</si>
</sst>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6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0" xfId="0" applyFont="1"/>
    <xf numFmtId="0" fontId="0" fillId="4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/>
    <xf numFmtId="0" fontId="2" fillId="3" borderId="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I6" sqref="I6"/>
    </sheetView>
  </sheetViews>
  <sheetFormatPr defaultRowHeight="15" x14ac:dyDescent="0.25"/>
  <cols>
    <col min="1" max="1" width="26.42578125" customWidth="1"/>
    <col min="7" max="7" width="11.5703125" bestFit="1" customWidth="1"/>
    <col min="16" max="16" width="9.140625" customWidth="1"/>
    <col min="17" max="17" width="32.42578125" customWidth="1"/>
  </cols>
  <sheetData>
    <row r="1" spans="1:13" x14ac:dyDescent="0.25">
      <c r="B1" t="s">
        <v>15</v>
      </c>
      <c r="F1" t="s">
        <v>16</v>
      </c>
    </row>
    <row r="2" spans="1:13" ht="18" customHeight="1" thickBot="1" x14ac:dyDescent="0.3"/>
    <row r="3" spans="1:13" ht="19.5" thickBot="1" x14ac:dyDescent="0.3">
      <c r="A3" s="29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x14ac:dyDescent="0.25">
      <c r="A4" s="1" t="s">
        <v>12</v>
      </c>
      <c r="B4" s="27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5" t="s">
        <v>9</v>
      </c>
      <c r="L4" s="27" t="s">
        <v>10</v>
      </c>
      <c r="M4" s="27" t="s">
        <v>11</v>
      </c>
    </row>
    <row r="5" spans="1:13" ht="15.75" thickBot="1" x14ac:dyDescent="0.3">
      <c r="A5" s="4"/>
      <c r="B5" s="28"/>
      <c r="C5" s="28"/>
      <c r="D5" s="28"/>
      <c r="E5" s="28"/>
      <c r="F5" s="28"/>
      <c r="G5" s="28"/>
      <c r="H5" s="28"/>
      <c r="I5" s="28"/>
      <c r="J5" s="28"/>
      <c r="K5" s="26"/>
      <c r="L5" s="28"/>
      <c r="M5" s="28"/>
    </row>
    <row r="6" spans="1:13" ht="15.75" thickBot="1" x14ac:dyDescent="0.3">
      <c r="A6" s="2" t="s">
        <v>38</v>
      </c>
      <c r="B6" s="3">
        <v>4</v>
      </c>
      <c r="C6" s="3">
        <v>15</v>
      </c>
      <c r="D6" s="3">
        <v>6</v>
      </c>
      <c r="E6" s="3">
        <v>4</v>
      </c>
      <c r="F6" s="3">
        <f>(D6+E6)/C6*100</f>
        <v>66.666666666666657</v>
      </c>
      <c r="G6" s="3">
        <f t="shared" ref="G6:G13" si="0">(D6*5+E6*4)/C6/5*100</f>
        <v>61.333333333333343</v>
      </c>
      <c r="H6" s="3">
        <v>5</v>
      </c>
      <c r="I6" s="3">
        <v>0</v>
      </c>
      <c r="J6" s="3">
        <f>(D6+E6+H6)/C6*100</f>
        <v>100</v>
      </c>
      <c r="K6" s="3">
        <f t="shared" ref="K6:K13" si="1">(D6*100%+E6*64%+H6*36%+I6*16%)/C6*100</f>
        <v>69.066666666666663</v>
      </c>
      <c r="L6" s="3">
        <f t="shared" ref="L6:L13" si="2">(5*D6+4*E6+3*H6+2*I6)/C6</f>
        <v>4.0666666666666664</v>
      </c>
      <c r="M6" s="3"/>
    </row>
    <row r="7" spans="1:13" s="24" customFormat="1" ht="30.75" thickBot="1" x14ac:dyDescent="0.3">
      <c r="A7" s="22" t="s">
        <v>40</v>
      </c>
      <c r="B7" s="23">
        <v>5</v>
      </c>
      <c r="C7" s="23">
        <v>18</v>
      </c>
      <c r="D7" s="23">
        <v>1</v>
      </c>
      <c r="E7" s="23">
        <v>11</v>
      </c>
      <c r="F7" s="23">
        <f t="shared" ref="F7:F13" si="3">(D7+E7)/C7*100</f>
        <v>66.666666666666657</v>
      </c>
      <c r="G7" s="23">
        <f t="shared" si="0"/>
        <v>54.44444444444445</v>
      </c>
      <c r="H7" s="23">
        <v>6</v>
      </c>
      <c r="I7" s="23">
        <v>0</v>
      </c>
      <c r="J7" s="23">
        <f t="shared" ref="J7:J13" si="4">(D7+E7+H7)/C7*100</f>
        <v>100</v>
      </c>
      <c r="K7" s="23">
        <f t="shared" si="1"/>
        <v>56.666666666666664</v>
      </c>
      <c r="L7" s="23">
        <f t="shared" si="2"/>
        <v>3.7222222222222223</v>
      </c>
      <c r="M7" s="23"/>
    </row>
    <row r="8" spans="1:13" ht="30.75" thickBot="1" x14ac:dyDescent="0.3">
      <c r="A8" s="2" t="s">
        <v>40</v>
      </c>
      <c r="B8" s="3">
        <v>6</v>
      </c>
      <c r="C8" s="3">
        <v>15</v>
      </c>
      <c r="D8" s="3">
        <v>2</v>
      </c>
      <c r="E8" s="3">
        <v>6</v>
      </c>
      <c r="F8" s="3">
        <f t="shared" si="3"/>
        <v>53.333333333333336</v>
      </c>
      <c r="G8" s="3">
        <f t="shared" si="0"/>
        <v>45.333333333333329</v>
      </c>
      <c r="H8" s="3">
        <v>7</v>
      </c>
      <c r="I8" s="3">
        <v>0</v>
      </c>
      <c r="J8" s="3">
        <f t="shared" si="4"/>
        <v>100</v>
      </c>
      <c r="K8" s="3">
        <f t="shared" si="1"/>
        <v>55.733333333333334</v>
      </c>
      <c r="L8" s="3">
        <f t="shared" si="2"/>
        <v>3.6666666666666665</v>
      </c>
      <c r="M8" s="3"/>
    </row>
    <row r="9" spans="1:13" ht="30.75" thickBot="1" x14ac:dyDescent="0.3">
      <c r="A9" s="2" t="s">
        <v>40</v>
      </c>
      <c r="B9" s="6">
        <v>7</v>
      </c>
      <c r="C9" s="6">
        <v>10</v>
      </c>
      <c r="D9" s="6">
        <v>0</v>
      </c>
      <c r="E9" s="6">
        <v>4</v>
      </c>
      <c r="F9" s="6">
        <f t="shared" si="3"/>
        <v>40</v>
      </c>
      <c r="G9" s="6">
        <f t="shared" si="0"/>
        <v>32</v>
      </c>
      <c r="H9" s="6">
        <v>6</v>
      </c>
      <c r="I9" s="6">
        <v>0</v>
      </c>
      <c r="J9" s="3">
        <f t="shared" si="4"/>
        <v>100</v>
      </c>
      <c r="K9" s="6">
        <f t="shared" si="1"/>
        <v>47.20000000000001</v>
      </c>
      <c r="L9" s="3">
        <f t="shared" si="2"/>
        <v>3.4</v>
      </c>
      <c r="M9" s="6"/>
    </row>
    <row r="10" spans="1:13" ht="30.75" thickBot="1" x14ac:dyDescent="0.3">
      <c r="A10" s="2" t="s">
        <v>40</v>
      </c>
      <c r="B10" s="3">
        <v>8</v>
      </c>
      <c r="C10" s="3">
        <v>13</v>
      </c>
      <c r="D10" s="3">
        <v>0</v>
      </c>
      <c r="E10" s="3">
        <v>7</v>
      </c>
      <c r="F10" s="3">
        <f t="shared" si="3"/>
        <v>53.846153846153847</v>
      </c>
      <c r="G10" s="3">
        <f t="shared" si="0"/>
        <v>43.076923076923073</v>
      </c>
      <c r="H10" s="3">
        <v>5</v>
      </c>
      <c r="I10" s="3">
        <v>1</v>
      </c>
      <c r="J10" s="3">
        <f t="shared" si="4"/>
        <v>92.307692307692307</v>
      </c>
      <c r="K10" s="3">
        <f t="shared" si="1"/>
        <v>49.53846153846154</v>
      </c>
      <c r="L10" s="3">
        <f t="shared" si="2"/>
        <v>3.4615384615384617</v>
      </c>
      <c r="M10" s="3"/>
    </row>
    <row r="11" spans="1:13" ht="30.75" thickBot="1" x14ac:dyDescent="0.3">
      <c r="A11" s="2" t="s">
        <v>40</v>
      </c>
      <c r="B11" s="3">
        <v>9</v>
      </c>
      <c r="C11" s="3">
        <v>7</v>
      </c>
      <c r="D11" s="3">
        <v>2</v>
      </c>
      <c r="E11" s="3">
        <v>2</v>
      </c>
      <c r="F11" s="3">
        <f t="shared" si="3"/>
        <v>57.142857142857139</v>
      </c>
      <c r="G11" s="3">
        <f t="shared" si="0"/>
        <v>51.428571428571438</v>
      </c>
      <c r="H11" s="3">
        <v>3</v>
      </c>
      <c r="I11" s="3">
        <v>0</v>
      </c>
      <c r="J11" s="3">
        <f t="shared" si="4"/>
        <v>100</v>
      </c>
      <c r="K11" s="3">
        <f t="shared" si="1"/>
        <v>62.285714285714292</v>
      </c>
      <c r="L11" s="3">
        <f t="shared" si="2"/>
        <v>3.8571428571428572</v>
      </c>
      <c r="M11" s="3"/>
    </row>
    <row r="12" spans="1:13" ht="15.75" thickBot="1" x14ac:dyDescent="0.3">
      <c r="A12" s="2"/>
      <c r="B12" s="3">
        <v>10</v>
      </c>
      <c r="C12" s="3"/>
      <c r="D12" s="3"/>
      <c r="E12" s="3"/>
      <c r="F12" s="3" t="e">
        <f t="shared" si="3"/>
        <v>#DIV/0!</v>
      </c>
      <c r="G12" s="3" t="e">
        <f t="shared" si="0"/>
        <v>#DIV/0!</v>
      </c>
      <c r="H12" s="3"/>
      <c r="I12" s="3"/>
      <c r="J12" s="3" t="e">
        <f t="shared" si="4"/>
        <v>#DIV/0!</v>
      </c>
      <c r="K12" s="3" t="e">
        <f t="shared" si="1"/>
        <v>#DIV/0!</v>
      </c>
      <c r="L12" s="3" t="e">
        <f t="shared" si="2"/>
        <v>#DIV/0!</v>
      </c>
      <c r="M12" s="3"/>
    </row>
    <row r="13" spans="1:13" ht="15.75" thickBot="1" x14ac:dyDescent="0.3">
      <c r="A13" s="2"/>
      <c r="B13" s="3">
        <v>11</v>
      </c>
      <c r="C13" s="3"/>
      <c r="D13" s="3"/>
      <c r="E13" s="3"/>
      <c r="F13" s="3" t="e">
        <f t="shared" si="3"/>
        <v>#DIV/0!</v>
      </c>
      <c r="G13" s="3" t="e">
        <f t="shared" si="0"/>
        <v>#DIV/0!</v>
      </c>
      <c r="H13" s="3"/>
      <c r="I13" s="3"/>
      <c r="J13" s="3" t="e">
        <f t="shared" si="4"/>
        <v>#DIV/0!</v>
      </c>
      <c r="K13" s="3" t="e">
        <f t="shared" si="1"/>
        <v>#DIV/0!</v>
      </c>
      <c r="L13" s="3" t="e">
        <f t="shared" si="2"/>
        <v>#DIV/0!</v>
      </c>
      <c r="M13" s="3"/>
    </row>
    <row r="16" spans="1:13" x14ac:dyDescent="0.25">
      <c r="B16" s="5"/>
      <c r="C16" s="5" t="s">
        <v>13</v>
      </c>
      <c r="D16" s="5"/>
      <c r="E16" s="5" t="s">
        <v>39</v>
      </c>
      <c r="F16" s="5"/>
      <c r="G16" s="5"/>
      <c r="H16" s="5"/>
      <c r="I16" s="5" t="s">
        <v>14</v>
      </c>
      <c r="J16" s="5"/>
    </row>
  </sheetData>
  <mergeCells count="13">
    <mergeCell ref="K4:K5"/>
    <mergeCell ref="L4:L5"/>
    <mergeCell ref="M4:M5"/>
    <mergeCell ref="A3:M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94" orientation="landscape" verticalDpi="0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Normal="100" workbookViewId="0">
      <selection activeCell="I7" sqref="I7"/>
    </sheetView>
  </sheetViews>
  <sheetFormatPr defaultRowHeight="18.75" x14ac:dyDescent="0.3"/>
  <cols>
    <col min="1" max="1" width="23" style="17" customWidth="1"/>
    <col min="2" max="2" width="9.28515625" style="17" bestFit="1" customWidth="1"/>
    <col min="3" max="5" width="9.140625" style="17"/>
    <col min="6" max="7" width="10.5703125" style="17" bestFit="1" customWidth="1"/>
    <col min="8" max="9" width="9.140625" style="17"/>
    <col min="10" max="11" width="10.5703125" style="17" bestFit="1" customWidth="1"/>
    <col min="12" max="12" width="10.7109375" style="17" bestFit="1" customWidth="1"/>
    <col min="13" max="16384" width="9.140625" style="17"/>
  </cols>
  <sheetData>
    <row r="1" spans="1:13" ht="19.5" thickBot="1" x14ac:dyDescent="0.35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37.5" x14ac:dyDescent="0.3">
      <c r="A2" s="18" t="s">
        <v>12</v>
      </c>
      <c r="B2" s="42" t="s">
        <v>0</v>
      </c>
      <c r="C2" s="42" t="s">
        <v>1</v>
      </c>
      <c r="D2" s="42" t="s">
        <v>36</v>
      </c>
      <c r="E2" s="42" t="s">
        <v>37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0" t="s">
        <v>9</v>
      </c>
      <c r="L2" s="42" t="s">
        <v>10</v>
      </c>
      <c r="M2" s="42" t="s">
        <v>11</v>
      </c>
    </row>
    <row r="3" spans="1:13" ht="19.5" thickBot="1" x14ac:dyDescent="0.35">
      <c r="A3" s="19"/>
      <c r="B3" s="43"/>
      <c r="C3" s="43"/>
      <c r="D3" s="43"/>
      <c r="E3" s="43"/>
      <c r="F3" s="43"/>
      <c r="G3" s="43"/>
      <c r="H3" s="43"/>
      <c r="I3" s="43"/>
      <c r="J3" s="43"/>
      <c r="K3" s="41"/>
      <c r="L3" s="43"/>
      <c r="M3" s="43"/>
    </row>
    <row r="4" spans="1:13" ht="30.75" thickBot="1" x14ac:dyDescent="0.35">
      <c r="A4" s="2" t="s">
        <v>40</v>
      </c>
      <c r="B4" s="16">
        <v>7</v>
      </c>
      <c r="C4" s="16">
        <v>10</v>
      </c>
      <c r="D4" s="16">
        <v>0</v>
      </c>
      <c r="E4" s="16">
        <v>3</v>
      </c>
      <c r="F4" s="16">
        <f>(D4+E4)/C4*100</f>
        <v>30</v>
      </c>
      <c r="G4" s="16">
        <f>(D4*5+E4*4)/C4/5*100</f>
        <v>24</v>
      </c>
      <c r="H4" s="16">
        <v>7</v>
      </c>
      <c r="I4" s="16">
        <v>0</v>
      </c>
      <c r="J4" s="16">
        <f>(D4+E4+H4)/C4*100</f>
        <v>100</v>
      </c>
      <c r="K4" s="16">
        <f t="shared" ref="K4:K8" si="0">(D4*100%+E4*64%+H4*36%+I4*16%)/C4*100</f>
        <v>44.399999999999991</v>
      </c>
      <c r="L4" s="16">
        <f t="shared" ref="L4:L8" si="1">(5*D4+4*E4+3*H4+2*I4)/C4</f>
        <v>3.3</v>
      </c>
      <c r="M4" s="16"/>
    </row>
    <row r="5" spans="1:13" ht="30.75" thickBot="1" x14ac:dyDescent="0.35">
      <c r="A5" s="2" t="s">
        <v>40</v>
      </c>
      <c r="B5" s="16">
        <v>8</v>
      </c>
      <c r="C5" s="16">
        <v>13</v>
      </c>
      <c r="D5" s="16">
        <v>0</v>
      </c>
      <c r="E5" s="16">
        <v>8</v>
      </c>
      <c r="F5" s="16">
        <f t="shared" ref="F5:F8" si="2">(D5+E5)/C5*100</f>
        <v>61.53846153846154</v>
      </c>
      <c r="G5" s="16">
        <f t="shared" ref="G5:G8" si="3">(D5*5+E5*4)/C5/5*100</f>
        <v>49.230769230769234</v>
      </c>
      <c r="H5" s="16">
        <v>4</v>
      </c>
      <c r="I5" s="16">
        <v>1</v>
      </c>
      <c r="J5" s="16">
        <f t="shared" ref="J5:J8" si="4">(D5+E5+H5)/C5*100</f>
        <v>92.307692307692307</v>
      </c>
      <c r="K5" s="16">
        <f t="shared" si="0"/>
        <v>51.692307692307693</v>
      </c>
      <c r="L5" s="16">
        <f t="shared" si="1"/>
        <v>3.5384615384615383</v>
      </c>
      <c r="M5" s="16"/>
    </row>
    <row r="6" spans="1:13" ht="30.75" thickBot="1" x14ac:dyDescent="0.35">
      <c r="A6" s="2" t="s">
        <v>40</v>
      </c>
      <c r="B6" s="16">
        <v>9</v>
      </c>
      <c r="C6" s="16">
        <v>7</v>
      </c>
      <c r="D6" s="16">
        <v>2</v>
      </c>
      <c r="E6" s="16">
        <v>3</v>
      </c>
      <c r="F6" s="16">
        <f t="shared" si="2"/>
        <v>71.428571428571431</v>
      </c>
      <c r="G6" s="16">
        <f t="shared" si="3"/>
        <v>62.857142857142854</v>
      </c>
      <c r="H6" s="16">
        <v>2</v>
      </c>
      <c r="I6" s="16">
        <v>0</v>
      </c>
      <c r="J6" s="16">
        <f t="shared" si="4"/>
        <v>100</v>
      </c>
      <c r="K6" s="16">
        <f t="shared" si="0"/>
        <v>66.285714285714278</v>
      </c>
      <c r="L6" s="16">
        <f t="shared" si="1"/>
        <v>4</v>
      </c>
      <c r="M6" s="16"/>
    </row>
    <row r="7" spans="1:13" ht="19.5" thickBot="1" x14ac:dyDescent="0.35">
      <c r="A7" s="20"/>
      <c r="B7" s="16">
        <v>10</v>
      </c>
      <c r="C7" s="16"/>
      <c r="D7" s="16"/>
      <c r="E7" s="16"/>
      <c r="F7" s="16" t="e">
        <f t="shared" si="2"/>
        <v>#DIV/0!</v>
      </c>
      <c r="G7" s="16" t="e">
        <f t="shared" si="3"/>
        <v>#DIV/0!</v>
      </c>
      <c r="H7" s="16"/>
      <c r="I7" s="16"/>
      <c r="J7" s="16" t="e">
        <f t="shared" si="4"/>
        <v>#DIV/0!</v>
      </c>
      <c r="K7" s="16" t="e">
        <f t="shared" si="0"/>
        <v>#DIV/0!</v>
      </c>
      <c r="L7" s="16" t="e">
        <f t="shared" si="1"/>
        <v>#DIV/0!</v>
      </c>
      <c r="M7" s="16"/>
    </row>
    <row r="8" spans="1:13" ht="19.5" thickBot="1" x14ac:dyDescent="0.35">
      <c r="A8" s="20"/>
      <c r="B8" s="16">
        <v>11</v>
      </c>
      <c r="C8" s="16"/>
      <c r="D8" s="16"/>
      <c r="E8" s="16"/>
      <c r="F8" s="16" t="e">
        <f t="shared" si="2"/>
        <v>#DIV/0!</v>
      </c>
      <c r="G8" s="16" t="e">
        <f t="shared" si="3"/>
        <v>#DIV/0!</v>
      </c>
      <c r="H8" s="16"/>
      <c r="I8" s="16"/>
      <c r="J8" s="16" t="e">
        <f t="shared" si="4"/>
        <v>#DIV/0!</v>
      </c>
      <c r="K8" s="16" t="e">
        <f t="shared" si="0"/>
        <v>#DIV/0!</v>
      </c>
      <c r="L8" s="16" t="e">
        <f t="shared" si="1"/>
        <v>#DIV/0!</v>
      </c>
      <c r="M8" s="16"/>
    </row>
    <row r="13" spans="1:13" x14ac:dyDescent="0.3">
      <c r="C13" s="21" t="s">
        <v>13</v>
      </c>
      <c r="D13" s="21"/>
      <c r="E13" s="21"/>
      <c r="F13" s="5" t="s">
        <v>39</v>
      </c>
      <c r="G13" s="21"/>
      <c r="H13" s="21"/>
      <c r="I13" s="21" t="s">
        <v>14</v>
      </c>
      <c r="J13" s="21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3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selection activeCell="J5" sqref="J5"/>
    </sheetView>
  </sheetViews>
  <sheetFormatPr defaultRowHeight="15" x14ac:dyDescent="0.25"/>
  <cols>
    <col min="1" max="1" width="24.28515625" customWidth="1"/>
    <col min="2" max="2" width="9.28515625" bestFit="1" customWidth="1"/>
    <col min="6" max="7" width="10.5703125" bestFit="1" customWidth="1"/>
    <col min="10" max="12" width="10.5703125" bestFit="1" customWidth="1"/>
  </cols>
  <sheetData>
    <row r="1" spans="1:13" ht="19.5" thickBot="1" x14ac:dyDescent="0.3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8.75" x14ac:dyDescent="0.25">
      <c r="A2" s="18" t="s">
        <v>12</v>
      </c>
      <c r="B2" s="42" t="s">
        <v>0</v>
      </c>
      <c r="C2" s="42" t="s">
        <v>1</v>
      </c>
      <c r="D2" s="42" t="s">
        <v>36</v>
      </c>
      <c r="E2" s="42" t="s">
        <v>37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0" t="s">
        <v>9</v>
      </c>
      <c r="L2" s="42" t="s">
        <v>10</v>
      </c>
      <c r="M2" s="42" t="s">
        <v>11</v>
      </c>
    </row>
    <row r="3" spans="1:13" ht="19.5" thickBot="1" x14ac:dyDescent="0.3">
      <c r="A3" s="19"/>
      <c r="B3" s="43"/>
      <c r="C3" s="43"/>
      <c r="D3" s="43"/>
      <c r="E3" s="43"/>
      <c r="F3" s="43"/>
      <c r="G3" s="43"/>
      <c r="H3" s="43"/>
      <c r="I3" s="43"/>
      <c r="J3" s="43"/>
      <c r="K3" s="41"/>
      <c r="L3" s="43"/>
      <c r="M3" s="43"/>
    </row>
    <row r="4" spans="1:13" ht="30.75" customHeight="1" thickBot="1" x14ac:dyDescent="0.3">
      <c r="A4" s="2" t="s">
        <v>40</v>
      </c>
      <c r="B4" s="16">
        <v>8</v>
      </c>
      <c r="C4" s="16">
        <v>13</v>
      </c>
      <c r="D4" s="16">
        <v>0</v>
      </c>
      <c r="E4" s="16">
        <v>7</v>
      </c>
      <c r="F4" s="16">
        <f>(D4+E4)/C4*100</f>
        <v>53.846153846153847</v>
      </c>
      <c r="G4" s="16">
        <f>(D4*5+E4*4)/C4/5*100</f>
        <v>43.076923076923073</v>
      </c>
      <c r="H4" s="16">
        <v>5</v>
      </c>
      <c r="I4" s="16">
        <v>1</v>
      </c>
      <c r="J4" s="16">
        <f>(D4+E4+H4)/C4*100</f>
        <v>92.307692307692307</v>
      </c>
      <c r="K4" s="16">
        <f t="shared" ref="K4:K7" si="0">(D4*100%+E4*64%+H4*36%+I4*16%)/C4*100</f>
        <v>49.53846153846154</v>
      </c>
      <c r="L4" s="16">
        <f t="shared" ref="L4:L7" si="1">(5*D4+4*E4+3*H4+2*I4)/C4</f>
        <v>3.4615384615384617</v>
      </c>
      <c r="M4" s="16"/>
    </row>
    <row r="5" spans="1:13" ht="30.75" thickBot="1" x14ac:dyDescent="0.3">
      <c r="A5" s="2" t="s">
        <v>40</v>
      </c>
      <c r="B5" s="16">
        <v>9</v>
      </c>
      <c r="C5" s="16">
        <v>7</v>
      </c>
      <c r="D5" s="16">
        <v>2</v>
      </c>
      <c r="E5" s="16">
        <v>3</v>
      </c>
      <c r="F5" s="16">
        <f t="shared" ref="F5:F7" si="2">(D5+E5)/C5*100</f>
        <v>71.428571428571431</v>
      </c>
      <c r="G5" s="16">
        <f t="shared" ref="G5:G7" si="3">(D5*5+E5*4)/C5/5*100</f>
        <v>62.857142857142854</v>
      </c>
      <c r="H5" s="16">
        <v>2</v>
      </c>
      <c r="I5" s="16">
        <v>0</v>
      </c>
      <c r="J5" s="16">
        <f t="shared" ref="J5:J7" si="4">(D5+E5+H5)/C5*100</f>
        <v>100</v>
      </c>
      <c r="K5" s="16">
        <f t="shared" si="0"/>
        <v>66.285714285714278</v>
      </c>
      <c r="L5" s="16">
        <f t="shared" si="1"/>
        <v>4</v>
      </c>
      <c r="M5" s="16"/>
    </row>
    <row r="6" spans="1:13" ht="19.5" thickBot="1" x14ac:dyDescent="0.3">
      <c r="A6" s="20"/>
      <c r="B6" s="16">
        <v>10</v>
      </c>
      <c r="C6" s="16"/>
      <c r="D6" s="16"/>
      <c r="E6" s="16"/>
      <c r="F6" s="16" t="e">
        <f t="shared" si="2"/>
        <v>#DIV/0!</v>
      </c>
      <c r="G6" s="16" t="e">
        <f t="shared" si="3"/>
        <v>#DIV/0!</v>
      </c>
      <c r="H6" s="16"/>
      <c r="I6" s="16"/>
      <c r="J6" s="16" t="e">
        <f t="shared" si="4"/>
        <v>#DIV/0!</v>
      </c>
      <c r="K6" s="16" t="e">
        <f t="shared" si="0"/>
        <v>#DIV/0!</v>
      </c>
      <c r="L6" s="16" t="e">
        <f t="shared" si="1"/>
        <v>#DIV/0!</v>
      </c>
      <c r="M6" s="16"/>
    </row>
    <row r="7" spans="1:13" ht="19.5" thickBot="1" x14ac:dyDescent="0.3">
      <c r="A7" s="20"/>
      <c r="B7" s="16">
        <v>11</v>
      </c>
      <c r="C7" s="16"/>
      <c r="D7" s="16"/>
      <c r="E7" s="16"/>
      <c r="F7" s="16" t="e">
        <f t="shared" si="2"/>
        <v>#DIV/0!</v>
      </c>
      <c r="G7" s="16" t="e">
        <f t="shared" si="3"/>
        <v>#DIV/0!</v>
      </c>
      <c r="H7" s="16"/>
      <c r="I7" s="16"/>
      <c r="J7" s="16" t="e">
        <f t="shared" si="4"/>
        <v>#DIV/0!</v>
      </c>
      <c r="K7" s="16" t="e">
        <f t="shared" si="0"/>
        <v>#DIV/0!</v>
      </c>
      <c r="L7" s="16" t="e">
        <f t="shared" si="1"/>
        <v>#DIV/0!</v>
      </c>
      <c r="M7" s="16"/>
    </row>
    <row r="11" spans="1:13" x14ac:dyDescent="0.25">
      <c r="D11" s="5" t="s">
        <v>13</v>
      </c>
      <c r="E11" s="5"/>
      <c r="F11" s="5" t="s">
        <v>39</v>
      </c>
      <c r="G11" s="5"/>
      <c r="H11" s="5"/>
      <c r="I11" s="5"/>
      <c r="J11" s="5" t="s">
        <v>14</v>
      </c>
      <c r="K11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zoomScaleNormal="100" workbookViewId="0">
      <selection activeCell="J7" sqref="J7"/>
    </sheetView>
  </sheetViews>
  <sheetFormatPr defaultColWidth="13" defaultRowHeight="15" x14ac:dyDescent="0.25"/>
  <cols>
    <col min="1" max="1" width="23.42578125" customWidth="1"/>
    <col min="2" max="3" width="11" customWidth="1"/>
    <col min="4" max="4" width="10.85546875" customWidth="1"/>
    <col min="5" max="5" width="11.140625" customWidth="1"/>
    <col min="6" max="6" width="11.42578125" customWidth="1"/>
    <col min="7" max="7" width="11.85546875" customWidth="1"/>
    <col min="8" max="8" width="11.42578125" customWidth="1"/>
    <col min="9" max="10" width="11.5703125" customWidth="1"/>
    <col min="11" max="11" width="11.42578125" customWidth="1"/>
    <col min="12" max="12" width="12.140625" customWidth="1"/>
    <col min="13" max="13" width="15.28515625" customWidth="1"/>
  </cols>
  <sheetData>
    <row r="1" spans="1:13" ht="19.5" thickBot="1" x14ac:dyDescent="0.3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37.5" x14ac:dyDescent="0.25">
      <c r="A2" s="18" t="s">
        <v>12</v>
      </c>
      <c r="B2" s="42" t="s">
        <v>0</v>
      </c>
      <c r="C2" s="42" t="s">
        <v>1</v>
      </c>
      <c r="D2" s="42" t="s">
        <v>36</v>
      </c>
      <c r="E2" s="42" t="s">
        <v>37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0" t="s">
        <v>9</v>
      </c>
      <c r="L2" s="42" t="s">
        <v>10</v>
      </c>
      <c r="M2" s="42" t="s">
        <v>11</v>
      </c>
    </row>
    <row r="3" spans="1:13" ht="19.5" thickBot="1" x14ac:dyDescent="0.3">
      <c r="A3" s="19"/>
      <c r="B3" s="43"/>
      <c r="C3" s="43"/>
      <c r="D3" s="43"/>
      <c r="E3" s="43"/>
      <c r="F3" s="43"/>
      <c r="G3" s="43"/>
      <c r="H3" s="43"/>
      <c r="I3" s="43"/>
      <c r="J3" s="43"/>
      <c r="K3" s="41"/>
      <c r="L3" s="43"/>
      <c r="M3" s="43"/>
    </row>
    <row r="4" spans="1:13" ht="30.75" thickBot="1" x14ac:dyDescent="0.3">
      <c r="A4" s="2" t="s">
        <v>40</v>
      </c>
      <c r="B4" s="16">
        <v>6</v>
      </c>
      <c r="C4" s="16">
        <v>15</v>
      </c>
      <c r="D4" s="16">
        <v>4</v>
      </c>
      <c r="E4" s="16">
        <v>6</v>
      </c>
      <c r="F4" s="16">
        <f>(D4+E4)/C4*100</f>
        <v>66.666666666666657</v>
      </c>
      <c r="G4" s="16">
        <f>(D4*5+E4*4)/C4/5*100</f>
        <v>58.666666666666664</v>
      </c>
      <c r="H4" s="16">
        <v>5</v>
      </c>
      <c r="I4" s="16">
        <v>0</v>
      </c>
      <c r="J4" s="16">
        <f>(D4+E4+H4)/C4*100</f>
        <v>100</v>
      </c>
      <c r="K4" s="16">
        <f t="shared" ref="K4:K9" si="0">(D4*100%+E4*64%+H4*36%+I4*16%)/C4*100</f>
        <v>64.266666666666666</v>
      </c>
      <c r="L4" s="16">
        <f t="shared" ref="L4:L9" si="1">(5*D4+4*E4+3*H4+2*I4)/C4</f>
        <v>3.9333333333333331</v>
      </c>
      <c r="M4" s="16"/>
    </row>
    <row r="5" spans="1:13" ht="30.75" thickBot="1" x14ac:dyDescent="0.3">
      <c r="A5" s="2" t="s">
        <v>40</v>
      </c>
      <c r="B5" s="16">
        <v>7</v>
      </c>
      <c r="C5" s="16">
        <v>10</v>
      </c>
      <c r="D5" s="16">
        <v>0</v>
      </c>
      <c r="E5" s="16">
        <v>5</v>
      </c>
      <c r="F5" s="16">
        <f t="shared" ref="F5:F9" si="2">(D5+E5)/C5*100</f>
        <v>50</v>
      </c>
      <c r="G5" s="16">
        <f t="shared" ref="G5:G9" si="3">(D5*5+E5*4)/C5/5*100</f>
        <v>40</v>
      </c>
      <c r="H5" s="16">
        <v>5</v>
      </c>
      <c r="I5" s="16">
        <v>0</v>
      </c>
      <c r="J5" s="16">
        <f t="shared" ref="J5:J9" si="4">(D5+E5+H5)/C5*100</f>
        <v>100</v>
      </c>
      <c r="K5" s="16">
        <f t="shared" si="0"/>
        <v>50</v>
      </c>
      <c r="L5" s="16">
        <f t="shared" si="1"/>
        <v>3.5</v>
      </c>
      <c r="M5" s="16"/>
    </row>
    <row r="6" spans="1:13" ht="30.75" thickBot="1" x14ac:dyDescent="0.3">
      <c r="A6" s="2" t="s">
        <v>40</v>
      </c>
      <c r="B6" s="16">
        <v>8</v>
      </c>
      <c r="C6" s="16">
        <v>13</v>
      </c>
      <c r="D6" s="16">
        <v>0</v>
      </c>
      <c r="E6" s="16">
        <v>6</v>
      </c>
      <c r="F6" s="16">
        <f t="shared" si="2"/>
        <v>46.153846153846153</v>
      </c>
      <c r="G6" s="16">
        <f t="shared" si="3"/>
        <v>36.923076923076927</v>
      </c>
      <c r="H6" s="16">
        <v>6</v>
      </c>
      <c r="I6" s="16">
        <v>1</v>
      </c>
      <c r="J6" s="16">
        <f t="shared" si="4"/>
        <v>92.307692307692307</v>
      </c>
      <c r="K6" s="16">
        <f t="shared" si="0"/>
        <v>47.384615384615387</v>
      </c>
      <c r="L6" s="16">
        <f t="shared" si="1"/>
        <v>3.3846153846153846</v>
      </c>
      <c r="M6" s="16"/>
    </row>
    <row r="7" spans="1:13" ht="30.75" thickBot="1" x14ac:dyDescent="0.3">
      <c r="A7" s="2" t="s">
        <v>40</v>
      </c>
      <c r="B7" s="16">
        <v>9</v>
      </c>
      <c r="C7" s="16">
        <v>7</v>
      </c>
      <c r="D7" s="16">
        <v>3</v>
      </c>
      <c r="E7" s="16">
        <v>2</v>
      </c>
      <c r="F7" s="16">
        <f t="shared" si="2"/>
        <v>71.428571428571431</v>
      </c>
      <c r="G7" s="16">
        <f t="shared" si="3"/>
        <v>65.714285714285708</v>
      </c>
      <c r="H7" s="16">
        <v>2</v>
      </c>
      <c r="I7" s="16">
        <v>0</v>
      </c>
      <c r="J7" s="16">
        <f t="shared" si="4"/>
        <v>100</v>
      </c>
      <c r="K7" s="16">
        <f t="shared" si="0"/>
        <v>71.428571428571431</v>
      </c>
      <c r="L7" s="16">
        <f t="shared" si="1"/>
        <v>4.1428571428571432</v>
      </c>
      <c r="M7" s="16"/>
    </row>
    <row r="8" spans="1:13" ht="19.5" thickBot="1" x14ac:dyDescent="0.3">
      <c r="A8" s="20"/>
      <c r="B8" s="16">
        <v>10</v>
      </c>
      <c r="C8" s="16"/>
      <c r="D8" s="16"/>
      <c r="E8" s="16"/>
      <c r="F8" s="16" t="e">
        <f t="shared" si="2"/>
        <v>#DIV/0!</v>
      </c>
      <c r="G8" s="16" t="e">
        <f t="shared" si="3"/>
        <v>#DIV/0!</v>
      </c>
      <c r="H8" s="16"/>
      <c r="I8" s="16"/>
      <c r="J8" s="16" t="e">
        <f t="shared" si="4"/>
        <v>#DIV/0!</v>
      </c>
      <c r="K8" s="16" t="e">
        <f t="shared" si="0"/>
        <v>#DIV/0!</v>
      </c>
      <c r="L8" s="16" t="e">
        <f t="shared" si="1"/>
        <v>#DIV/0!</v>
      </c>
      <c r="M8" s="16"/>
    </row>
    <row r="9" spans="1:13" ht="19.5" thickBot="1" x14ac:dyDescent="0.3">
      <c r="A9" s="20"/>
      <c r="B9" s="16">
        <v>11</v>
      </c>
      <c r="C9" s="16"/>
      <c r="D9" s="16"/>
      <c r="E9" s="16"/>
      <c r="F9" s="16" t="e">
        <f t="shared" si="2"/>
        <v>#DIV/0!</v>
      </c>
      <c r="G9" s="16" t="e">
        <f t="shared" si="3"/>
        <v>#DIV/0!</v>
      </c>
      <c r="H9" s="16"/>
      <c r="I9" s="16"/>
      <c r="J9" s="16" t="e">
        <f t="shared" si="4"/>
        <v>#DIV/0!</v>
      </c>
      <c r="K9" s="16" t="e">
        <f t="shared" si="0"/>
        <v>#DIV/0!</v>
      </c>
      <c r="L9" s="16" t="e">
        <f t="shared" si="1"/>
        <v>#DIV/0!</v>
      </c>
      <c r="M9" s="16"/>
    </row>
    <row r="13" spans="1:13" x14ac:dyDescent="0.25">
      <c r="C13" s="5" t="s">
        <v>13</v>
      </c>
      <c r="D13" s="5"/>
      <c r="E13" s="5" t="s">
        <v>39</v>
      </c>
      <c r="F13" s="5"/>
      <c r="G13" s="5"/>
      <c r="H13" s="5"/>
      <c r="I13" s="5" t="s">
        <v>14</v>
      </c>
      <c r="J13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7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J8" sqref="J8"/>
    </sheetView>
  </sheetViews>
  <sheetFormatPr defaultRowHeight="15" x14ac:dyDescent="0.25"/>
  <cols>
    <col min="1" max="1" width="21" customWidth="1"/>
  </cols>
  <sheetData>
    <row r="1" spans="1:13" ht="19.5" thickBot="1" x14ac:dyDescent="0.3">
      <c r="A1" s="29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30.75" thickBot="1" x14ac:dyDescent="0.3">
      <c r="A4" s="2" t="s">
        <v>40</v>
      </c>
      <c r="B4" s="3">
        <v>5</v>
      </c>
      <c r="C4" s="3">
        <v>18</v>
      </c>
      <c r="D4" s="3">
        <v>2</v>
      </c>
      <c r="E4" s="3">
        <v>14</v>
      </c>
      <c r="F4" s="3">
        <f>(D4+E4)/C4*100</f>
        <v>88.888888888888886</v>
      </c>
      <c r="G4" s="3">
        <f>(D4*5+E4*4)/C4/5*100</f>
        <v>73.333333333333329</v>
      </c>
      <c r="H4" s="3">
        <v>2</v>
      </c>
      <c r="I4" s="3">
        <v>0</v>
      </c>
      <c r="J4" s="3">
        <f>(D4+E4+H4)/C4*100</f>
        <v>100</v>
      </c>
      <c r="K4" s="3">
        <f t="shared" ref="K4:K10" si="0">(D4*100%+E4*64%+H4*36%+I4*16%)/C4*100</f>
        <v>64.8888888888889</v>
      </c>
      <c r="L4" s="3">
        <f t="shared" ref="L4:L10" si="1">(5*D4+4*E4+3*H4+2*I4)/C4</f>
        <v>4</v>
      </c>
      <c r="M4" s="3"/>
    </row>
    <row r="5" spans="1:13" ht="30.75" thickBot="1" x14ac:dyDescent="0.3">
      <c r="A5" s="2" t="s">
        <v>40</v>
      </c>
      <c r="B5" s="3">
        <v>6</v>
      </c>
      <c r="C5" s="3">
        <v>15</v>
      </c>
      <c r="D5" s="3">
        <v>2</v>
      </c>
      <c r="E5" s="3">
        <v>6</v>
      </c>
      <c r="F5" s="3">
        <f t="shared" ref="F5:F10" si="2">(D5+E5)/C5*100</f>
        <v>53.333333333333336</v>
      </c>
      <c r="G5" s="3">
        <f t="shared" ref="G5:G10" si="3">(D5*5+E5*4)/C5/5*100</f>
        <v>45.333333333333329</v>
      </c>
      <c r="H5" s="3">
        <v>7</v>
      </c>
      <c r="I5" s="3">
        <v>0</v>
      </c>
      <c r="J5" s="3">
        <f t="shared" ref="J5:J10" si="4">(D5+E5+H5)/C5*100</f>
        <v>100</v>
      </c>
      <c r="K5" s="3">
        <f t="shared" si="0"/>
        <v>55.733333333333334</v>
      </c>
      <c r="L5" s="3">
        <f t="shared" si="1"/>
        <v>3.6666666666666665</v>
      </c>
      <c r="M5" s="3"/>
    </row>
    <row r="6" spans="1:13" ht="30.75" thickBot="1" x14ac:dyDescent="0.3">
      <c r="A6" s="2" t="s">
        <v>40</v>
      </c>
      <c r="B6" s="3">
        <v>7</v>
      </c>
      <c r="C6" s="3">
        <v>10</v>
      </c>
      <c r="D6" s="3">
        <v>0</v>
      </c>
      <c r="E6" s="3">
        <v>5</v>
      </c>
      <c r="F6" s="3">
        <f t="shared" si="2"/>
        <v>50</v>
      </c>
      <c r="G6" s="3">
        <f t="shared" si="3"/>
        <v>40</v>
      </c>
      <c r="H6" s="3">
        <v>5</v>
      </c>
      <c r="I6" s="3">
        <v>0</v>
      </c>
      <c r="J6" s="3">
        <f t="shared" si="4"/>
        <v>100</v>
      </c>
      <c r="K6" s="3">
        <f t="shared" si="0"/>
        <v>50</v>
      </c>
      <c r="L6" s="3">
        <f t="shared" si="1"/>
        <v>3.5</v>
      </c>
      <c r="M6" s="3"/>
    </row>
    <row r="7" spans="1:13" ht="30.75" thickBot="1" x14ac:dyDescent="0.3">
      <c r="A7" s="2" t="s">
        <v>40</v>
      </c>
      <c r="B7" s="3">
        <v>8</v>
      </c>
      <c r="C7" s="3">
        <v>13</v>
      </c>
      <c r="D7" s="3">
        <v>0</v>
      </c>
      <c r="E7" s="3">
        <v>6</v>
      </c>
      <c r="F7" s="3">
        <f t="shared" si="2"/>
        <v>46.153846153846153</v>
      </c>
      <c r="G7" s="3">
        <f t="shared" si="3"/>
        <v>36.923076923076927</v>
      </c>
      <c r="H7" s="3">
        <v>6</v>
      </c>
      <c r="I7" s="3">
        <v>1</v>
      </c>
      <c r="J7" s="3">
        <f t="shared" si="4"/>
        <v>92.307692307692307</v>
      </c>
      <c r="K7" s="3">
        <f t="shared" si="0"/>
        <v>47.384615384615387</v>
      </c>
      <c r="L7" s="3">
        <f t="shared" si="1"/>
        <v>3.3846153846153846</v>
      </c>
      <c r="M7" s="3"/>
    </row>
    <row r="8" spans="1:13" ht="30.75" thickBot="1" x14ac:dyDescent="0.3">
      <c r="A8" s="2" t="s">
        <v>40</v>
      </c>
      <c r="B8" s="3">
        <v>9</v>
      </c>
      <c r="C8" s="3">
        <v>7</v>
      </c>
      <c r="D8" s="3">
        <v>3</v>
      </c>
      <c r="E8" s="3">
        <v>2</v>
      </c>
      <c r="F8" s="3">
        <f t="shared" si="2"/>
        <v>71.428571428571431</v>
      </c>
      <c r="G8" s="3">
        <f t="shared" si="3"/>
        <v>65.714285714285708</v>
      </c>
      <c r="H8" s="3">
        <v>2</v>
      </c>
      <c r="I8" s="3">
        <v>0</v>
      </c>
      <c r="J8" s="3">
        <f t="shared" si="4"/>
        <v>100</v>
      </c>
      <c r="K8" s="3">
        <f t="shared" si="0"/>
        <v>71.428571428571431</v>
      </c>
      <c r="L8" s="3">
        <f t="shared" si="1"/>
        <v>4.1428571428571432</v>
      </c>
      <c r="M8" s="3"/>
    </row>
    <row r="9" spans="1:13" ht="15.75" thickBot="1" x14ac:dyDescent="0.3">
      <c r="A9" s="2"/>
      <c r="B9" s="3">
        <v>10</v>
      </c>
      <c r="C9" s="3"/>
      <c r="D9" s="3"/>
      <c r="E9" s="3"/>
      <c r="F9" s="3" t="e">
        <f t="shared" si="2"/>
        <v>#DIV/0!</v>
      </c>
      <c r="G9" s="3" t="e">
        <f t="shared" si="3"/>
        <v>#DIV/0!</v>
      </c>
      <c r="H9" s="3"/>
      <c r="I9" s="3"/>
      <c r="J9" s="3" t="e">
        <f t="shared" si="4"/>
        <v>#DIV/0!</v>
      </c>
      <c r="K9" s="3" t="e">
        <f t="shared" si="0"/>
        <v>#DIV/0!</v>
      </c>
      <c r="L9" s="3" t="e">
        <f t="shared" si="1"/>
        <v>#DIV/0!</v>
      </c>
      <c r="M9" s="3"/>
    </row>
    <row r="10" spans="1:13" ht="15.75" thickBot="1" x14ac:dyDescent="0.3">
      <c r="A10" s="2"/>
      <c r="B10" s="3">
        <v>11</v>
      </c>
      <c r="C10" s="3"/>
      <c r="D10" s="3"/>
      <c r="E10" s="3"/>
      <c r="F10" s="3" t="e">
        <f t="shared" si="2"/>
        <v>#DIV/0!</v>
      </c>
      <c r="G10" s="3" t="e">
        <f t="shared" si="3"/>
        <v>#DIV/0!</v>
      </c>
      <c r="H10" s="3"/>
      <c r="I10" s="3"/>
      <c r="J10" s="3" t="e">
        <f t="shared" si="4"/>
        <v>#DIV/0!</v>
      </c>
      <c r="K10" s="3" t="e">
        <f t="shared" si="0"/>
        <v>#DIV/0!</v>
      </c>
      <c r="L10" s="3" t="e">
        <f t="shared" si="1"/>
        <v>#DIV/0!</v>
      </c>
      <c r="M10" s="3"/>
    </row>
    <row r="14" spans="1:13" x14ac:dyDescent="0.25">
      <c r="D14" s="5" t="s">
        <v>13</v>
      </c>
      <c r="E14" s="5"/>
      <c r="F14" s="5" t="s">
        <v>39</v>
      </c>
      <c r="G14" s="5"/>
      <c r="H14" s="5"/>
      <c r="I14" s="5"/>
      <c r="J14" s="5" t="s">
        <v>14</v>
      </c>
      <c r="K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Normal="100" workbookViewId="0">
      <selection activeCell="M6" sqref="M6"/>
    </sheetView>
  </sheetViews>
  <sheetFormatPr defaultRowHeight="15" x14ac:dyDescent="0.25"/>
  <cols>
    <col min="1" max="1" width="24.28515625" customWidth="1"/>
    <col min="2" max="2" width="9.28515625" bestFit="1" customWidth="1"/>
    <col min="6" max="7" width="10.5703125" bestFit="1" customWidth="1"/>
    <col min="10" max="12" width="10.5703125" bestFit="1" customWidth="1"/>
    <col min="13" max="13" width="17.7109375" customWidth="1"/>
  </cols>
  <sheetData>
    <row r="1" spans="1:13" ht="19.5" thickBot="1" x14ac:dyDescent="0.3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8.75" x14ac:dyDescent="0.25">
      <c r="A2" s="18" t="s">
        <v>12</v>
      </c>
      <c r="B2" s="42" t="s">
        <v>0</v>
      </c>
      <c r="C2" s="42" t="s">
        <v>1</v>
      </c>
      <c r="D2" s="42" t="s">
        <v>36</v>
      </c>
      <c r="E2" s="42" t="s">
        <v>37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0" t="s">
        <v>9</v>
      </c>
      <c r="L2" s="42" t="s">
        <v>10</v>
      </c>
      <c r="M2" s="42" t="s">
        <v>11</v>
      </c>
    </row>
    <row r="3" spans="1:13" ht="19.5" thickBot="1" x14ac:dyDescent="0.3">
      <c r="A3" s="19"/>
      <c r="B3" s="43"/>
      <c r="C3" s="43"/>
      <c r="D3" s="43"/>
      <c r="E3" s="43"/>
      <c r="F3" s="43"/>
      <c r="G3" s="43"/>
      <c r="H3" s="43"/>
      <c r="I3" s="43"/>
      <c r="J3" s="43"/>
      <c r="K3" s="41"/>
      <c r="L3" s="43"/>
      <c r="M3" s="43"/>
    </row>
    <row r="4" spans="1:13" ht="30.75" thickBot="1" x14ac:dyDescent="0.3">
      <c r="A4" s="2" t="s">
        <v>40</v>
      </c>
      <c r="B4" s="16">
        <v>5</v>
      </c>
      <c r="C4" s="16">
        <v>18</v>
      </c>
      <c r="D4" s="16">
        <v>1</v>
      </c>
      <c r="E4" s="16">
        <v>9</v>
      </c>
      <c r="F4" s="16">
        <f>(D4+E4)/C4*100</f>
        <v>55.555555555555557</v>
      </c>
      <c r="G4" s="16">
        <f>(D4*5+E4*4)/C4/5*100</f>
        <v>45.555555555555557</v>
      </c>
      <c r="H4" s="16">
        <v>8</v>
      </c>
      <c r="I4" s="16">
        <v>0</v>
      </c>
      <c r="J4" s="16">
        <f>(D4+E4+H4)/C4*100</f>
        <v>100</v>
      </c>
      <c r="K4" s="16">
        <f t="shared" ref="K4:K10" si="0">(D4*100%+E4*64%+H4*36%+I4*16%)/C4*100</f>
        <v>53.555555555555557</v>
      </c>
      <c r="L4" s="16">
        <f t="shared" ref="L4:L10" si="1">(5*D4+4*E4+3*H4+2*I4)/C4</f>
        <v>3.6111111111111112</v>
      </c>
      <c r="M4" s="16"/>
    </row>
    <row r="5" spans="1:13" ht="30.75" thickBot="1" x14ac:dyDescent="0.3">
      <c r="A5" s="2" t="s">
        <v>40</v>
      </c>
      <c r="B5" s="16">
        <v>6</v>
      </c>
      <c r="C5" s="16">
        <v>15</v>
      </c>
      <c r="D5" s="16">
        <v>4</v>
      </c>
      <c r="E5" s="16">
        <v>3</v>
      </c>
      <c r="F5" s="16">
        <f t="shared" ref="F5:F10" si="2">(D5+E5)/C5*100</f>
        <v>46.666666666666664</v>
      </c>
      <c r="G5" s="16">
        <f t="shared" ref="G5:G10" si="3">(D5*5+E5*4)/C5/5*100</f>
        <v>42.666666666666664</v>
      </c>
      <c r="H5" s="16">
        <v>8</v>
      </c>
      <c r="I5" s="16">
        <v>0</v>
      </c>
      <c r="J5" s="16">
        <f t="shared" ref="J5:J10" si="4">(D5+E5+H5)/C5*100</f>
        <v>100</v>
      </c>
      <c r="K5" s="16">
        <f t="shared" si="0"/>
        <v>58.666666666666664</v>
      </c>
      <c r="L5" s="16">
        <f t="shared" si="1"/>
        <v>3.7333333333333334</v>
      </c>
      <c r="M5" s="16"/>
    </row>
    <row r="6" spans="1:13" ht="105.75" thickBot="1" x14ac:dyDescent="0.3">
      <c r="A6" s="2" t="s">
        <v>40</v>
      </c>
      <c r="B6" s="16">
        <v>7</v>
      </c>
      <c r="C6" s="16">
        <v>10</v>
      </c>
      <c r="D6" s="16">
        <v>0</v>
      </c>
      <c r="E6" s="16">
        <v>3</v>
      </c>
      <c r="F6" s="16">
        <f t="shared" si="2"/>
        <v>30</v>
      </c>
      <c r="G6" s="16">
        <f t="shared" si="3"/>
        <v>24</v>
      </c>
      <c r="H6" s="16">
        <v>5</v>
      </c>
      <c r="I6" s="16">
        <v>2</v>
      </c>
      <c r="J6" s="16">
        <f t="shared" si="4"/>
        <v>80</v>
      </c>
      <c r="K6" s="16">
        <f t="shared" si="0"/>
        <v>40.400000000000006</v>
      </c>
      <c r="L6" s="16">
        <f t="shared" si="1"/>
        <v>3.1</v>
      </c>
      <c r="M6" s="44" t="s">
        <v>41</v>
      </c>
    </row>
    <row r="7" spans="1:13" ht="30.75" thickBot="1" x14ac:dyDescent="0.3">
      <c r="A7" s="2" t="s">
        <v>40</v>
      </c>
      <c r="B7" s="16">
        <v>8</v>
      </c>
      <c r="C7" s="16">
        <v>13</v>
      </c>
      <c r="D7" s="16">
        <v>0</v>
      </c>
      <c r="E7" s="16">
        <v>6</v>
      </c>
      <c r="F7" s="16">
        <f t="shared" si="2"/>
        <v>46.153846153846153</v>
      </c>
      <c r="G7" s="16">
        <f t="shared" si="3"/>
        <v>36.923076923076927</v>
      </c>
      <c r="H7" s="16">
        <v>6</v>
      </c>
      <c r="I7" s="16">
        <v>1</v>
      </c>
      <c r="J7" s="16">
        <f t="shared" si="4"/>
        <v>92.307692307692307</v>
      </c>
      <c r="K7" s="16">
        <f t="shared" si="0"/>
        <v>47.384615384615387</v>
      </c>
      <c r="L7" s="16">
        <f t="shared" si="1"/>
        <v>3.3846153846153846</v>
      </c>
      <c r="M7" s="16"/>
    </row>
    <row r="8" spans="1:13" ht="30.75" thickBot="1" x14ac:dyDescent="0.3">
      <c r="A8" s="2" t="s">
        <v>40</v>
      </c>
      <c r="B8" s="16">
        <v>9</v>
      </c>
      <c r="C8" s="16">
        <v>7</v>
      </c>
      <c r="D8" s="16">
        <v>2</v>
      </c>
      <c r="E8" s="16">
        <v>3</v>
      </c>
      <c r="F8" s="16">
        <f t="shared" si="2"/>
        <v>71.428571428571431</v>
      </c>
      <c r="G8" s="16">
        <f t="shared" si="3"/>
        <v>62.857142857142854</v>
      </c>
      <c r="H8" s="16">
        <v>2</v>
      </c>
      <c r="I8" s="16">
        <v>0</v>
      </c>
      <c r="J8" s="16">
        <f t="shared" si="4"/>
        <v>100</v>
      </c>
      <c r="K8" s="16">
        <f t="shared" si="0"/>
        <v>66.285714285714278</v>
      </c>
      <c r="L8" s="16">
        <f t="shared" si="1"/>
        <v>4</v>
      </c>
      <c r="M8" s="16"/>
    </row>
    <row r="9" spans="1:13" ht="19.5" thickBot="1" x14ac:dyDescent="0.3">
      <c r="A9" s="20"/>
      <c r="B9" s="16">
        <v>10</v>
      </c>
      <c r="C9" s="16"/>
      <c r="D9" s="16"/>
      <c r="E9" s="16"/>
      <c r="F9" s="16" t="e">
        <f t="shared" si="2"/>
        <v>#DIV/0!</v>
      </c>
      <c r="G9" s="16" t="e">
        <f t="shared" si="3"/>
        <v>#DIV/0!</v>
      </c>
      <c r="H9" s="16"/>
      <c r="I9" s="16"/>
      <c r="J9" s="16" t="e">
        <f t="shared" si="4"/>
        <v>#DIV/0!</v>
      </c>
      <c r="K9" s="16" t="e">
        <f t="shared" si="0"/>
        <v>#DIV/0!</v>
      </c>
      <c r="L9" s="16" t="e">
        <f t="shared" si="1"/>
        <v>#DIV/0!</v>
      </c>
      <c r="M9" s="16"/>
    </row>
    <row r="10" spans="1:13" ht="19.5" thickBot="1" x14ac:dyDescent="0.3">
      <c r="A10" s="20"/>
      <c r="B10" s="16">
        <v>11</v>
      </c>
      <c r="C10" s="16"/>
      <c r="D10" s="16"/>
      <c r="E10" s="16"/>
      <c r="F10" s="16" t="e">
        <f t="shared" si="2"/>
        <v>#DIV/0!</v>
      </c>
      <c r="G10" s="16" t="e">
        <f t="shared" si="3"/>
        <v>#DIV/0!</v>
      </c>
      <c r="H10" s="16"/>
      <c r="I10" s="16"/>
      <c r="J10" s="16" t="e">
        <f t="shared" si="4"/>
        <v>#DIV/0!</v>
      </c>
      <c r="K10" s="16" t="e">
        <f t="shared" si="0"/>
        <v>#DIV/0!</v>
      </c>
      <c r="L10" s="16" t="e">
        <f t="shared" si="1"/>
        <v>#DIV/0!</v>
      </c>
      <c r="M10" s="16"/>
    </row>
    <row r="16" spans="1:13" x14ac:dyDescent="0.25">
      <c r="D16" s="5" t="s">
        <v>13</v>
      </c>
      <c r="E16" s="5"/>
      <c r="F16" s="5" t="s">
        <v>39</v>
      </c>
      <c r="G16" s="5"/>
      <c r="H16" s="5"/>
      <c r="I16" s="5"/>
      <c r="J16" s="5" t="s">
        <v>14</v>
      </c>
      <c r="K16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I8" sqref="I8"/>
    </sheetView>
  </sheetViews>
  <sheetFormatPr defaultRowHeight="15" x14ac:dyDescent="0.25"/>
  <cols>
    <col min="1" max="1" width="22.5703125" customWidth="1"/>
  </cols>
  <sheetData>
    <row r="1" spans="1:13" ht="19.5" thickBot="1" x14ac:dyDescent="0.3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36" customHeight="1" thickBot="1" x14ac:dyDescent="0.3">
      <c r="A4" s="2" t="s">
        <v>40</v>
      </c>
      <c r="B4" s="3">
        <v>5</v>
      </c>
      <c r="C4" s="3">
        <v>18</v>
      </c>
      <c r="D4" s="3">
        <v>2</v>
      </c>
      <c r="E4" s="3">
        <v>13</v>
      </c>
      <c r="F4" s="3">
        <f>(D4+E4)/C4*100</f>
        <v>83.333333333333343</v>
      </c>
      <c r="G4" s="3">
        <f>(D4*5+E4*4)/C4/5*100</f>
        <v>68.888888888888886</v>
      </c>
      <c r="H4" s="3">
        <v>3</v>
      </c>
      <c r="I4" s="3">
        <v>0</v>
      </c>
      <c r="J4" s="3">
        <f>(D4+E4+H4)/C4*100</f>
        <v>100</v>
      </c>
      <c r="K4" s="3">
        <f t="shared" ref="K4:K10" si="0">(D4*100%+E4*64%+H4*36%+I4*16%)/C4*100</f>
        <v>63.333333333333329</v>
      </c>
      <c r="L4" s="3">
        <f t="shared" ref="L4:L10" si="1">(5*D4+4*E4+3*H4+2*I4)/C4</f>
        <v>3.9444444444444446</v>
      </c>
      <c r="M4" s="3"/>
    </row>
    <row r="5" spans="1:13" ht="30.75" thickBot="1" x14ac:dyDescent="0.3">
      <c r="A5" s="2" t="s">
        <v>40</v>
      </c>
      <c r="B5" s="3">
        <v>6</v>
      </c>
      <c r="C5" s="3">
        <v>15</v>
      </c>
      <c r="D5" s="3">
        <v>2</v>
      </c>
      <c r="E5" s="3">
        <v>6</v>
      </c>
      <c r="F5" s="3">
        <f t="shared" ref="F5:F10" si="2">(D5+E5)/C5*100</f>
        <v>53.333333333333336</v>
      </c>
      <c r="G5" s="3">
        <f t="shared" ref="G5:G10" si="3">(D5*5+E5*4)/C5/5*100</f>
        <v>45.333333333333329</v>
      </c>
      <c r="H5" s="3">
        <v>7</v>
      </c>
      <c r="I5" s="3">
        <v>0</v>
      </c>
      <c r="J5" s="3">
        <f t="shared" ref="J5:J10" si="4">(D5+E5+H5)/C5*100</f>
        <v>100</v>
      </c>
      <c r="K5" s="3">
        <f t="shared" si="0"/>
        <v>55.733333333333334</v>
      </c>
      <c r="L5" s="3">
        <f t="shared" si="1"/>
        <v>3.6666666666666665</v>
      </c>
      <c r="M5" s="3"/>
    </row>
    <row r="6" spans="1:13" ht="30.75" thickBot="1" x14ac:dyDescent="0.3">
      <c r="A6" s="2" t="s">
        <v>40</v>
      </c>
      <c r="B6" s="3">
        <v>7</v>
      </c>
      <c r="C6" s="3">
        <v>10</v>
      </c>
      <c r="D6" s="3">
        <v>0</v>
      </c>
      <c r="E6" s="3">
        <v>5</v>
      </c>
      <c r="F6" s="3">
        <f t="shared" si="2"/>
        <v>50</v>
      </c>
      <c r="G6" s="3">
        <f t="shared" si="3"/>
        <v>40</v>
      </c>
      <c r="H6" s="3">
        <v>5</v>
      </c>
      <c r="I6" s="3">
        <v>0</v>
      </c>
      <c r="J6" s="3">
        <f t="shared" si="4"/>
        <v>100</v>
      </c>
      <c r="K6" s="3">
        <f t="shared" si="0"/>
        <v>50</v>
      </c>
      <c r="L6" s="3">
        <f t="shared" si="1"/>
        <v>3.5</v>
      </c>
      <c r="M6" s="3"/>
    </row>
    <row r="7" spans="1:13" ht="30.75" thickBot="1" x14ac:dyDescent="0.3">
      <c r="A7" s="2" t="s">
        <v>40</v>
      </c>
      <c r="B7" s="6">
        <v>8</v>
      </c>
      <c r="C7" s="6">
        <v>13</v>
      </c>
      <c r="D7" s="6">
        <v>1</v>
      </c>
      <c r="E7" s="6">
        <v>6</v>
      </c>
      <c r="F7" s="6">
        <f t="shared" si="2"/>
        <v>53.846153846153847</v>
      </c>
      <c r="G7" s="6">
        <f t="shared" si="3"/>
        <v>44.61538461538462</v>
      </c>
      <c r="H7" s="6">
        <v>5</v>
      </c>
      <c r="I7" s="6">
        <v>1</v>
      </c>
      <c r="J7" s="6">
        <f t="shared" si="4"/>
        <v>92.307692307692307</v>
      </c>
      <c r="K7" s="6">
        <f t="shared" si="0"/>
        <v>52.307692307692314</v>
      </c>
      <c r="L7" s="3">
        <f t="shared" si="1"/>
        <v>3.5384615384615383</v>
      </c>
      <c r="M7" s="6"/>
    </row>
    <row r="8" spans="1:13" ht="30.75" thickBot="1" x14ac:dyDescent="0.3">
      <c r="A8" s="2" t="s">
        <v>40</v>
      </c>
      <c r="B8" s="3">
        <v>9</v>
      </c>
      <c r="C8" s="3">
        <v>7</v>
      </c>
      <c r="D8" s="3">
        <v>4</v>
      </c>
      <c r="E8" s="3">
        <v>1</v>
      </c>
      <c r="F8" s="3">
        <f t="shared" si="2"/>
        <v>71.428571428571431</v>
      </c>
      <c r="G8" s="3">
        <f t="shared" si="3"/>
        <v>68.571428571428569</v>
      </c>
      <c r="H8" s="3">
        <v>2</v>
      </c>
      <c r="I8" s="3">
        <v>0</v>
      </c>
      <c r="J8" s="3">
        <f t="shared" si="4"/>
        <v>100</v>
      </c>
      <c r="K8" s="3">
        <f t="shared" si="0"/>
        <v>76.571428571428569</v>
      </c>
      <c r="L8" s="3">
        <f t="shared" si="1"/>
        <v>4.2857142857142856</v>
      </c>
      <c r="M8" s="3"/>
    </row>
    <row r="9" spans="1:13" ht="15.75" thickBot="1" x14ac:dyDescent="0.3">
      <c r="A9" s="2"/>
      <c r="B9" s="3">
        <v>10</v>
      </c>
      <c r="C9" s="3"/>
      <c r="D9" s="3"/>
      <c r="E9" s="3"/>
      <c r="F9" s="3" t="e">
        <f t="shared" si="2"/>
        <v>#DIV/0!</v>
      </c>
      <c r="G9" s="3" t="e">
        <f t="shared" si="3"/>
        <v>#DIV/0!</v>
      </c>
      <c r="H9" s="3"/>
      <c r="I9" s="3"/>
      <c r="J9" s="3" t="e">
        <f t="shared" si="4"/>
        <v>#DIV/0!</v>
      </c>
      <c r="K9" s="3" t="e">
        <f t="shared" si="0"/>
        <v>#DIV/0!</v>
      </c>
      <c r="L9" s="3" t="e">
        <f t="shared" si="1"/>
        <v>#DIV/0!</v>
      </c>
      <c r="M9" s="3"/>
    </row>
    <row r="10" spans="1:13" ht="15.75" thickBot="1" x14ac:dyDescent="0.3">
      <c r="A10" s="2"/>
      <c r="B10" s="3">
        <v>11</v>
      </c>
      <c r="C10" s="3"/>
      <c r="D10" s="3"/>
      <c r="E10" s="3"/>
      <c r="F10" s="3" t="e">
        <f t="shared" si="2"/>
        <v>#DIV/0!</v>
      </c>
      <c r="G10" s="3" t="e">
        <f t="shared" si="3"/>
        <v>#DIV/0!</v>
      </c>
      <c r="H10" s="3"/>
      <c r="I10" s="3"/>
      <c r="J10" s="3" t="e">
        <f t="shared" si="4"/>
        <v>#DIV/0!</v>
      </c>
      <c r="K10" s="3" t="e">
        <f t="shared" si="0"/>
        <v>#DIV/0!</v>
      </c>
      <c r="L10" s="3" t="e">
        <f t="shared" si="1"/>
        <v>#DIV/0!</v>
      </c>
      <c r="M10" s="3"/>
    </row>
    <row r="14" spans="1:13" x14ac:dyDescent="0.25">
      <c r="C14" s="5" t="s">
        <v>13</v>
      </c>
      <c r="D14" s="5"/>
      <c r="E14" s="5" t="s">
        <v>39</v>
      </c>
      <c r="F14" s="5"/>
      <c r="G14" s="5"/>
      <c r="H14" s="5"/>
      <c r="I14" s="5" t="s">
        <v>14</v>
      </c>
      <c r="J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C7" sqref="C7"/>
    </sheetView>
  </sheetViews>
  <sheetFormatPr defaultRowHeight="15" x14ac:dyDescent="0.25"/>
  <cols>
    <col min="1" max="1" width="19.7109375" customWidth="1"/>
  </cols>
  <sheetData>
    <row r="1" spans="1:13" ht="19.5" thickBot="1" x14ac:dyDescent="0.3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30.75" thickBot="1" x14ac:dyDescent="0.3">
      <c r="A4" s="2" t="s">
        <v>40</v>
      </c>
      <c r="B4" s="3">
        <v>4</v>
      </c>
      <c r="C4" s="3">
        <v>15</v>
      </c>
      <c r="D4" s="3">
        <v>6</v>
      </c>
      <c r="E4" s="3">
        <v>4</v>
      </c>
      <c r="F4" s="3">
        <f>(D4+E4)/C4*100</f>
        <v>66.666666666666657</v>
      </c>
      <c r="G4" s="3">
        <f>(D4*5+E4*4)/C4/5*100</f>
        <v>61.333333333333343</v>
      </c>
      <c r="H4" s="3">
        <v>5</v>
      </c>
      <c r="I4" s="3">
        <v>0</v>
      </c>
      <c r="J4" s="3">
        <f>(D4+E4+H4)/C4*100</f>
        <v>100</v>
      </c>
      <c r="K4" s="3">
        <f t="shared" ref="K4:K6" si="0">(D4*100%+E4*64%+H4*36%+I4*16%)/C4*100</f>
        <v>69.066666666666663</v>
      </c>
      <c r="L4" s="3">
        <f t="shared" ref="L4:L6" si="1">(5*D4+4*E4+3*H4+2*I4)/C4</f>
        <v>4.0666666666666664</v>
      </c>
      <c r="M4" s="3"/>
    </row>
    <row r="5" spans="1:13" ht="30.75" thickBot="1" x14ac:dyDescent="0.3">
      <c r="A5" s="2" t="s">
        <v>40</v>
      </c>
      <c r="B5" s="6">
        <v>5</v>
      </c>
      <c r="C5" s="6">
        <v>18</v>
      </c>
      <c r="D5" s="6">
        <v>0</v>
      </c>
      <c r="E5" s="6">
        <v>7</v>
      </c>
      <c r="F5" s="6">
        <f t="shared" ref="F5:F6" si="2">(D5+E5)/C5*100</f>
        <v>38.888888888888893</v>
      </c>
      <c r="G5" s="6">
        <f t="shared" ref="G5:G6" si="3">(D5*5+E5*4)/C5/5*100</f>
        <v>31.111111111111111</v>
      </c>
      <c r="H5" s="6">
        <v>11</v>
      </c>
      <c r="I5" s="6">
        <v>0</v>
      </c>
      <c r="J5" s="6">
        <f t="shared" ref="J5:J6" si="4">(D5+E5+H5)/C5*100</f>
        <v>100</v>
      </c>
      <c r="K5" s="6">
        <f t="shared" si="0"/>
        <v>46.8888888888889</v>
      </c>
      <c r="L5" s="6">
        <f t="shared" si="1"/>
        <v>3.3888888888888888</v>
      </c>
      <c r="M5" s="6"/>
    </row>
    <row r="6" spans="1:13" ht="30.75" thickBot="1" x14ac:dyDescent="0.3">
      <c r="A6" s="2" t="s">
        <v>40</v>
      </c>
      <c r="B6" s="3">
        <v>6</v>
      </c>
      <c r="C6" s="3">
        <v>15</v>
      </c>
      <c r="D6" s="3">
        <v>3</v>
      </c>
      <c r="E6" s="3">
        <v>6</v>
      </c>
      <c r="F6" s="3">
        <f t="shared" si="2"/>
        <v>60</v>
      </c>
      <c r="G6" s="3">
        <f t="shared" si="3"/>
        <v>52</v>
      </c>
      <c r="H6" s="3">
        <v>6</v>
      </c>
      <c r="I6" s="3">
        <v>0</v>
      </c>
      <c r="J6" s="3">
        <f t="shared" si="4"/>
        <v>100</v>
      </c>
      <c r="K6" s="3">
        <f t="shared" si="0"/>
        <v>60</v>
      </c>
      <c r="L6" s="3">
        <f t="shared" si="1"/>
        <v>3.8</v>
      </c>
      <c r="M6" s="3"/>
    </row>
    <row r="7" spans="1:13" ht="15.75" thickBot="1" x14ac:dyDescent="0.3">
      <c r="A7" s="2"/>
      <c r="B7" s="3">
        <v>10</v>
      </c>
      <c r="C7" s="3"/>
      <c r="D7" s="3"/>
      <c r="E7" s="3"/>
      <c r="F7" s="3" t="e">
        <f t="shared" ref="F7:F8" si="5">(D7+E7)/C7*100</f>
        <v>#DIV/0!</v>
      </c>
      <c r="G7" s="3" t="e">
        <f t="shared" ref="G7:G8" si="6">(D7*5+E7*4)/C7/5*100</f>
        <v>#DIV/0!</v>
      </c>
      <c r="H7" s="3"/>
      <c r="I7" s="3"/>
      <c r="J7" s="3" t="e">
        <f t="shared" ref="J7:J8" si="7">(D7+E7+H7)/C7*100</f>
        <v>#DIV/0!</v>
      </c>
      <c r="K7" s="3" t="e">
        <f t="shared" ref="K7:K8" si="8">(D7*100%+E7*64%+H7*36%+I7*16%)/C7*100</f>
        <v>#DIV/0!</v>
      </c>
      <c r="L7" s="3" t="e">
        <f t="shared" ref="L7:L8" si="9">(5*D7+4*E7+3*H7+2*I7)/C7</f>
        <v>#DIV/0!</v>
      </c>
      <c r="M7" s="3"/>
    </row>
    <row r="8" spans="1:13" ht="15.75" thickBot="1" x14ac:dyDescent="0.3">
      <c r="A8" s="2"/>
      <c r="B8" s="3">
        <v>11</v>
      </c>
      <c r="C8" s="3"/>
      <c r="D8" s="3"/>
      <c r="E8" s="3"/>
      <c r="F8" s="3" t="e">
        <f t="shared" si="5"/>
        <v>#DIV/0!</v>
      </c>
      <c r="G8" s="3" t="e">
        <f t="shared" si="6"/>
        <v>#DIV/0!</v>
      </c>
      <c r="H8" s="3"/>
      <c r="I8" s="3"/>
      <c r="J8" s="3" t="e">
        <f t="shared" si="7"/>
        <v>#DIV/0!</v>
      </c>
      <c r="K8" s="3" t="e">
        <f t="shared" si="8"/>
        <v>#DIV/0!</v>
      </c>
      <c r="L8" s="3" t="e">
        <f t="shared" si="9"/>
        <v>#DIV/0!</v>
      </c>
      <c r="M8" s="3"/>
    </row>
    <row r="13" spans="1:13" x14ac:dyDescent="0.25">
      <c r="C13" s="5" t="s">
        <v>13</v>
      </c>
      <c r="D13" s="5"/>
      <c r="E13" s="5" t="s">
        <v>39</v>
      </c>
      <c r="F13" s="5"/>
      <c r="G13" s="5"/>
      <c r="H13" s="5"/>
      <c r="I13" s="5" t="s">
        <v>14</v>
      </c>
      <c r="J13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Normal="100" workbookViewId="0">
      <selection activeCell="J8" sqref="J8"/>
    </sheetView>
  </sheetViews>
  <sheetFormatPr defaultRowHeight="15" x14ac:dyDescent="0.25"/>
  <cols>
    <col min="1" max="1" width="21.85546875" customWidth="1"/>
    <col min="2" max="2" width="9.28515625" bestFit="1" customWidth="1"/>
    <col min="3" max="3" width="11.85546875" customWidth="1"/>
    <col min="4" max="4" width="12.42578125" customWidth="1"/>
    <col min="5" max="5" width="13.7109375" customWidth="1"/>
    <col min="6" max="6" width="14.7109375" customWidth="1"/>
    <col min="7" max="7" width="14.28515625" customWidth="1"/>
    <col min="8" max="8" width="13.85546875" customWidth="1"/>
    <col min="9" max="9" width="15.85546875" customWidth="1"/>
    <col min="10" max="12" width="11.7109375" bestFit="1" customWidth="1"/>
  </cols>
  <sheetData>
    <row r="1" spans="1:13" ht="19.5" thickBot="1" x14ac:dyDescent="0.3">
      <c r="A1" s="29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21" x14ac:dyDescent="0.25">
      <c r="A2" s="7" t="s">
        <v>31</v>
      </c>
      <c r="B2" s="34" t="s">
        <v>0</v>
      </c>
      <c r="C2" s="34" t="s">
        <v>1</v>
      </c>
      <c r="D2" s="34" t="s">
        <v>32</v>
      </c>
      <c r="E2" s="34" t="s">
        <v>33</v>
      </c>
      <c r="F2" s="34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2" t="s">
        <v>9</v>
      </c>
      <c r="L2" s="34" t="s">
        <v>10</v>
      </c>
      <c r="M2" s="34" t="s">
        <v>11</v>
      </c>
    </row>
    <row r="3" spans="1:13" ht="21.75" thickBot="1" x14ac:dyDescent="0.3">
      <c r="A3" s="8"/>
      <c r="B3" s="35"/>
      <c r="C3" s="35"/>
      <c r="D3" s="35"/>
      <c r="E3" s="35"/>
      <c r="F3" s="35"/>
      <c r="G3" s="35"/>
      <c r="H3" s="35"/>
      <c r="I3" s="35"/>
      <c r="J3" s="35"/>
      <c r="K3" s="33"/>
      <c r="L3" s="35"/>
      <c r="M3" s="35"/>
    </row>
    <row r="4" spans="1:13" ht="30.75" thickBot="1" x14ac:dyDescent="0.3">
      <c r="A4" s="2" t="s">
        <v>40</v>
      </c>
      <c r="B4" s="10">
        <v>7</v>
      </c>
      <c r="C4" s="10">
        <v>10</v>
      </c>
      <c r="D4" s="10">
        <v>0</v>
      </c>
      <c r="E4" s="10">
        <v>4</v>
      </c>
      <c r="F4" s="10">
        <f>(D4+E4)/C4*100</f>
        <v>40</v>
      </c>
      <c r="G4" s="10">
        <f>(D4*5+E4*4)/C4/5*100</f>
        <v>32</v>
      </c>
      <c r="H4" s="10">
        <v>6</v>
      </c>
      <c r="I4" s="10">
        <v>0</v>
      </c>
      <c r="J4" s="10">
        <f>(D4+E4+H4)/C4*100</f>
        <v>100</v>
      </c>
      <c r="K4" s="10">
        <f t="shared" ref="K4:K6" si="0">(D4*100%+E4*64%+H4*36%+I4*16%)/C4*100</f>
        <v>47.20000000000001</v>
      </c>
      <c r="L4" s="10">
        <f t="shared" ref="L4:L6" si="1">(5*D4+4*E4+3*H4+2*I4)/C4</f>
        <v>3.4</v>
      </c>
      <c r="M4" s="10"/>
    </row>
    <row r="5" spans="1:13" ht="30.75" thickBot="1" x14ac:dyDescent="0.3">
      <c r="A5" s="2" t="s">
        <v>40</v>
      </c>
      <c r="B5" s="10">
        <v>8</v>
      </c>
      <c r="C5" s="10">
        <v>13</v>
      </c>
      <c r="D5" s="10">
        <v>1</v>
      </c>
      <c r="E5" s="10">
        <v>3</v>
      </c>
      <c r="F5" s="10">
        <f t="shared" ref="F5" si="2">(D5+E5)/C5*100</f>
        <v>30.76923076923077</v>
      </c>
      <c r="G5" s="10">
        <f t="shared" ref="G5:G6" si="3">(D5*5+E5*4)/C5/5*100</f>
        <v>26.153846153846157</v>
      </c>
      <c r="H5" s="10">
        <v>8</v>
      </c>
      <c r="I5" s="10">
        <v>1</v>
      </c>
      <c r="J5" s="10">
        <f t="shared" ref="J5:J6" si="4">(D5+E5+H5)/C5*100</f>
        <v>92.307692307692307</v>
      </c>
      <c r="K5" s="10">
        <f t="shared" si="0"/>
        <v>45.846153846153847</v>
      </c>
      <c r="L5" s="10">
        <f t="shared" si="1"/>
        <v>3.3076923076923075</v>
      </c>
      <c r="M5" s="10"/>
    </row>
    <row r="6" spans="1:13" ht="30.75" thickBot="1" x14ac:dyDescent="0.3">
      <c r="A6" s="2" t="s">
        <v>40</v>
      </c>
      <c r="B6" s="10">
        <v>9</v>
      </c>
      <c r="C6" s="10">
        <v>7</v>
      </c>
      <c r="D6" s="10">
        <v>2</v>
      </c>
      <c r="E6" s="10">
        <v>2</v>
      </c>
      <c r="F6" s="10">
        <f>(D6+E6)/C6*100</f>
        <v>57.142857142857139</v>
      </c>
      <c r="G6" s="10">
        <f t="shared" si="3"/>
        <v>51.428571428571438</v>
      </c>
      <c r="H6" s="10">
        <v>3</v>
      </c>
      <c r="I6" s="10">
        <v>0</v>
      </c>
      <c r="J6" s="10">
        <f t="shared" si="4"/>
        <v>100</v>
      </c>
      <c r="K6" s="10">
        <f t="shared" si="0"/>
        <v>62.285714285714292</v>
      </c>
      <c r="L6" s="10">
        <f t="shared" si="1"/>
        <v>3.8571428571428572</v>
      </c>
      <c r="M6" s="10"/>
    </row>
    <row r="10" spans="1:13" x14ac:dyDescent="0.25">
      <c r="C10" s="5" t="s">
        <v>13</v>
      </c>
      <c r="D10" s="5"/>
      <c r="E10" s="5" t="s">
        <v>39</v>
      </c>
      <c r="F10" s="5"/>
      <c r="G10" s="5"/>
      <c r="H10" s="5"/>
      <c r="I10" s="5" t="s">
        <v>14</v>
      </c>
      <c r="J10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I6" sqref="I6"/>
    </sheetView>
  </sheetViews>
  <sheetFormatPr defaultRowHeight="15" x14ac:dyDescent="0.25"/>
  <cols>
    <col min="1" max="1" width="20.28515625" customWidth="1"/>
  </cols>
  <sheetData>
    <row r="1" spans="1:13" ht="19.5" thickBot="1" x14ac:dyDescent="0.3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30.75" thickBot="1" x14ac:dyDescent="0.3">
      <c r="A4" s="2" t="s">
        <v>40</v>
      </c>
      <c r="B4" s="3">
        <v>7</v>
      </c>
      <c r="C4" s="3">
        <v>10</v>
      </c>
      <c r="D4" s="3">
        <v>0</v>
      </c>
      <c r="E4" s="3">
        <v>3</v>
      </c>
      <c r="F4" s="3">
        <f>(D4+E4)/C4*100</f>
        <v>30</v>
      </c>
      <c r="G4" s="3">
        <f>(D4*5+E4*4)/C4/5*100</f>
        <v>24</v>
      </c>
      <c r="H4" s="3">
        <v>7</v>
      </c>
      <c r="I4" s="3">
        <v>0</v>
      </c>
      <c r="J4" s="3">
        <f>(D4+E4+H4)/C4*100</f>
        <v>100</v>
      </c>
      <c r="K4" s="3">
        <f t="shared" ref="K4:K6" si="0">(D4*100%+E4*64%+H4*36%+I4*16%)/C4*100</f>
        <v>44.399999999999991</v>
      </c>
      <c r="L4" s="3">
        <f t="shared" ref="L4:L6" si="1">(5*D4+4*E4+3*H4+2*I4)/C4</f>
        <v>3.3</v>
      </c>
      <c r="M4" s="3"/>
    </row>
    <row r="5" spans="1:13" ht="30.75" thickBot="1" x14ac:dyDescent="0.3">
      <c r="A5" s="2" t="s">
        <v>40</v>
      </c>
      <c r="B5" s="3">
        <v>8</v>
      </c>
      <c r="C5" s="3">
        <v>13</v>
      </c>
      <c r="D5" s="3">
        <v>0</v>
      </c>
      <c r="E5" s="3">
        <v>6</v>
      </c>
      <c r="F5" s="3">
        <f t="shared" ref="F5:F6" si="2">(D5+E5)/C5*100</f>
        <v>46.153846153846153</v>
      </c>
      <c r="G5" s="3">
        <f t="shared" ref="G5:G6" si="3">(D5*5+E5*4)/C5/5*100</f>
        <v>36.923076923076927</v>
      </c>
      <c r="H5" s="3">
        <v>6</v>
      </c>
      <c r="I5" s="3">
        <v>1</v>
      </c>
      <c r="J5" s="3">
        <f t="shared" ref="J5:J6" si="4">(D5+E5+H5)/C5*100</f>
        <v>92.307692307692307</v>
      </c>
      <c r="K5" s="3">
        <f t="shared" si="0"/>
        <v>47.384615384615387</v>
      </c>
      <c r="L5" s="3">
        <f t="shared" si="1"/>
        <v>3.3846153846153846</v>
      </c>
      <c r="M5" s="3"/>
    </row>
    <row r="6" spans="1:13" ht="30.75" thickBot="1" x14ac:dyDescent="0.3">
      <c r="A6" s="2" t="s">
        <v>40</v>
      </c>
      <c r="B6" s="3">
        <v>9</v>
      </c>
      <c r="C6" s="3">
        <v>7</v>
      </c>
      <c r="D6" s="3">
        <v>2</v>
      </c>
      <c r="E6" s="3">
        <v>2</v>
      </c>
      <c r="F6" s="3">
        <f t="shared" si="2"/>
        <v>57.142857142857139</v>
      </c>
      <c r="G6" s="3">
        <f t="shared" si="3"/>
        <v>51.428571428571438</v>
      </c>
      <c r="H6" s="3">
        <v>3</v>
      </c>
      <c r="I6" s="3">
        <v>0</v>
      </c>
      <c r="J6" s="3">
        <f t="shared" si="4"/>
        <v>100</v>
      </c>
      <c r="K6" s="3">
        <f t="shared" si="0"/>
        <v>62.285714285714292</v>
      </c>
      <c r="L6" s="3">
        <f t="shared" si="1"/>
        <v>3.8571428571428572</v>
      </c>
      <c r="M6" s="3"/>
    </row>
    <row r="11" spans="1:13" x14ac:dyDescent="0.25">
      <c r="C11" s="5" t="s">
        <v>13</v>
      </c>
      <c r="D11" s="5"/>
      <c r="E11" s="5" t="s">
        <v>39</v>
      </c>
      <c r="F11" s="5"/>
      <c r="G11" s="5"/>
      <c r="H11" s="5"/>
      <c r="I11" s="5" t="s">
        <v>14</v>
      </c>
      <c r="J11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J6" sqref="J6"/>
    </sheetView>
  </sheetViews>
  <sheetFormatPr defaultRowHeight="15" x14ac:dyDescent="0.25"/>
  <cols>
    <col min="1" max="1" width="22.7109375" customWidth="1"/>
    <col min="2" max="2" width="9.28515625" bestFit="1" customWidth="1"/>
    <col min="6" max="7" width="11.7109375" bestFit="1" customWidth="1"/>
    <col min="10" max="12" width="11.7109375" bestFit="1" customWidth="1"/>
  </cols>
  <sheetData>
    <row r="1" spans="1:13" ht="19.5" thickBot="1" x14ac:dyDescent="0.3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42" x14ac:dyDescent="0.25">
      <c r="A2" s="7" t="s">
        <v>12</v>
      </c>
      <c r="B2" s="34" t="s">
        <v>0</v>
      </c>
      <c r="C2" s="34" t="s">
        <v>1</v>
      </c>
      <c r="D2" s="34" t="s">
        <v>32</v>
      </c>
      <c r="E2" s="34" t="s">
        <v>33</v>
      </c>
      <c r="F2" s="34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2" t="s">
        <v>9</v>
      </c>
      <c r="L2" s="34" t="s">
        <v>10</v>
      </c>
      <c r="M2" s="34" t="s">
        <v>11</v>
      </c>
    </row>
    <row r="3" spans="1:13" ht="21.75" thickBot="1" x14ac:dyDescent="0.3">
      <c r="A3" s="8"/>
      <c r="B3" s="35"/>
      <c r="C3" s="35"/>
      <c r="D3" s="35"/>
      <c r="E3" s="35"/>
      <c r="F3" s="35"/>
      <c r="G3" s="35"/>
      <c r="H3" s="35"/>
      <c r="I3" s="35"/>
      <c r="J3" s="35"/>
      <c r="K3" s="33"/>
      <c r="L3" s="35"/>
      <c r="M3" s="35"/>
    </row>
    <row r="4" spans="1:13" ht="30.75" thickBot="1" x14ac:dyDescent="0.3">
      <c r="A4" s="2" t="s">
        <v>40</v>
      </c>
      <c r="B4" s="10">
        <v>7</v>
      </c>
      <c r="C4" s="10">
        <v>10</v>
      </c>
      <c r="D4" s="10">
        <v>0</v>
      </c>
      <c r="E4" s="10">
        <v>5</v>
      </c>
      <c r="F4" s="10">
        <f>(D4+E4)/C4*100</f>
        <v>50</v>
      </c>
      <c r="G4" s="10">
        <f>(D4*5+E4*4)/C4/5*100</f>
        <v>40</v>
      </c>
      <c r="H4" s="10">
        <v>5</v>
      </c>
      <c r="I4" s="10">
        <v>0</v>
      </c>
      <c r="J4" s="10">
        <f>(D4+E4+H4)/C4*100</f>
        <v>100</v>
      </c>
      <c r="K4" s="10">
        <f t="shared" ref="K4:K8" si="0">(D4*100%+E4*64%+H4*36%+I4*16%)/C4*100</f>
        <v>50</v>
      </c>
      <c r="L4" s="10">
        <f t="shared" ref="L4:L7" si="1">(5*D4+4*E4+3*H4+2*I4)/C4</f>
        <v>3.5</v>
      </c>
      <c r="M4" s="10"/>
    </row>
    <row r="5" spans="1:13" ht="30.75" thickBot="1" x14ac:dyDescent="0.3">
      <c r="A5" s="2" t="s">
        <v>40</v>
      </c>
      <c r="B5" s="10">
        <v>8</v>
      </c>
      <c r="C5" s="10">
        <v>13</v>
      </c>
      <c r="D5" s="10">
        <v>1</v>
      </c>
      <c r="E5" s="10">
        <v>5</v>
      </c>
      <c r="F5" s="10">
        <f t="shared" ref="F5:F8" si="2">(D5+E5)/C5*100</f>
        <v>46.153846153846153</v>
      </c>
      <c r="G5" s="10">
        <f t="shared" ref="G5:G8" si="3">(D5*5+E5*4)/C5/5*100</f>
        <v>38.461538461538467</v>
      </c>
      <c r="H5" s="10">
        <v>6</v>
      </c>
      <c r="I5" s="10">
        <v>1</v>
      </c>
      <c r="J5" s="10">
        <f t="shared" ref="J5:J8" si="4">(D5+E5+H5)/C5*100</f>
        <v>92.307692307692307</v>
      </c>
      <c r="K5" s="10">
        <f t="shared" si="0"/>
        <v>50.15384615384616</v>
      </c>
      <c r="L5" s="10">
        <f t="shared" si="1"/>
        <v>3.4615384615384617</v>
      </c>
      <c r="M5" s="10"/>
    </row>
    <row r="6" spans="1:13" ht="30.75" thickBot="1" x14ac:dyDescent="0.3">
      <c r="A6" s="2" t="s">
        <v>40</v>
      </c>
      <c r="B6" s="10">
        <v>9</v>
      </c>
      <c r="C6" s="10">
        <v>7</v>
      </c>
      <c r="D6" s="10">
        <v>2</v>
      </c>
      <c r="E6" s="10">
        <v>3</v>
      </c>
      <c r="F6" s="10">
        <f t="shared" si="2"/>
        <v>71.428571428571431</v>
      </c>
      <c r="G6" s="10">
        <f t="shared" si="3"/>
        <v>62.857142857142854</v>
      </c>
      <c r="H6" s="10">
        <v>2</v>
      </c>
      <c r="I6" s="10">
        <v>0</v>
      </c>
      <c r="J6" s="10">
        <f t="shared" si="4"/>
        <v>100</v>
      </c>
      <c r="K6" s="10">
        <f t="shared" si="0"/>
        <v>66.285714285714278</v>
      </c>
      <c r="L6" s="10">
        <f t="shared" si="1"/>
        <v>4</v>
      </c>
      <c r="M6" s="10"/>
    </row>
    <row r="7" spans="1:13" ht="21.75" thickBot="1" x14ac:dyDescent="0.3">
      <c r="A7" s="9"/>
      <c r="B7" s="10">
        <v>10</v>
      </c>
      <c r="C7" s="10"/>
      <c r="D7" s="10"/>
      <c r="E7" s="10"/>
      <c r="F7" s="10" t="e">
        <f t="shared" si="2"/>
        <v>#DIV/0!</v>
      </c>
      <c r="G7" s="10" t="e">
        <f t="shared" si="3"/>
        <v>#DIV/0!</v>
      </c>
      <c r="H7" s="10"/>
      <c r="I7" s="10"/>
      <c r="J7" s="10" t="e">
        <f t="shared" si="4"/>
        <v>#DIV/0!</v>
      </c>
      <c r="K7" s="10" t="e">
        <f t="shared" si="0"/>
        <v>#DIV/0!</v>
      </c>
      <c r="L7" s="10" t="e">
        <f t="shared" si="1"/>
        <v>#DIV/0!</v>
      </c>
      <c r="M7" s="10"/>
    </row>
    <row r="8" spans="1:13" ht="21.75" thickBot="1" x14ac:dyDescent="0.3">
      <c r="A8" s="9"/>
      <c r="B8" s="10">
        <v>11</v>
      </c>
      <c r="C8" s="10"/>
      <c r="D8" s="10"/>
      <c r="E8" s="10"/>
      <c r="F8" s="10" t="e">
        <f t="shared" si="2"/>
        <v>#DIV/0!</v>
      </c>
      <c r="G8" s="10" t="e">
        <f t="shared" si="3"/>
        <v>#DIV/0!</v>
      </c>
      <c r="H8" s="10"/>
      <c r="I8" s="10"/>
      <c r="J8" s="10" t="e">
        <f t="shared" si="4"/>
        <v>#DIV/0!</v>
      </c>
      <c r="K8" s="10" t="e">
        <f t="shared" si="0"/>
        <v>#DIV/0!</v>
      </c>
      <c r="L8" s="10" t="s">
        <v>31</v>
      </c>
      <c r="M8" s="10"/>
    </row>
    <row r="12" spans="1:13" x14ac:dyDescent="0.25">
      <c r="C12" s="5" t="s">
        <v>13</v>
      </c>
      <c r="D12" s="5"/>
      <c r="E12" s="5" t="s">
        <v>39</v>
      </c>
      <c r="F12" s="5"/>
      <c r="G12" s="5"/>
      <c r="H12" s="5"/>
      <c r="I12" s="5" t="s">
        <v>14</v>
      </c>
      <c r="J12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zoomScaleNormal="100" workbookViewId="0">
      <selection activeCell="A4" sqref="A4"/>
    </sheetView>
  </sheetViews>
  <sheetFormatPr defaultColWidth="14.7109375" defaultRowHeight="15" x14ac:dyDescent="0.25"/>
  <cols>
    <col min="1" max="1" width="22.7109375" customWidth="1"/>
  </cols>
  <sheetData>
    <row r="1" spans="1:13" ht="19.5" thickBot="1" x14ac:dyDescent="0.3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15" customHeight="1" thickBot="1" x14ac:dyDescent="0.3">
      <c r="A4" s="2" t="s">
        <v>40</v>
      </c>
      <c r="B4" s="3">
        <v>4</v>
      </c>
      <c r="C4" s="3">
        <v>15</v>
      </c>
      <c r="D4" s="3">
        <v>7</v>
      </c>
      <c r="E4" s="3">
        <v>4</v>
      </c>
      <c r="F4" s="10">
        <f>(D4+E4)/C4*100</f>
        <v>73.333333333333329</v>
      </c>
      <c r="G4" s="3">
        <f>(D4*5+E4*4)/C4/5*100</f>
        <v>68</v>
      </c>
      <c r="H4" s="3">
        <v>4</v>
      </c>
      <c r="I4" s="3">
        <v>0</v>
      </c>
      <c r="J4" s="3">
        <f>(D4+E4+H4)/C4*100</f>
        <v>100</v>
      </c>
      <c r="K4" s="3">
        <f t="shared" ref="K4" si="0">(D4*100%+E4*64%+H4*36%+I4*16%)/C4*100</f>
        <v>73.333333333333329</v>
      </c>
      <c r="L4" s="3">
        <f t="shared" ref="L4" si="1">(5*D4+4*E4+3*H4+2*I4)/C4</f>
        <v>4.2</v>
      </c>
      <c r="M4" s="3"/>
    </row>
    <row r="12" spans="1:13" x14ac:dyDescent="0.25">
      <c r="C12" s="5" t="s">
        <v>13</v>
      </c>
      <c r="D12" s="5" t="s">
        <v>39</v>
      </c>
      <c r="E12" s="5"/>
      <c r="F12" s="5"/>
      <c r="G12" s="5"/>
      <c r="H12" s="5"/>
      <c r="I12" s="5" t="s">
        <v>14</v>
      </c>
      <c r="J12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6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I7" sqref="I7"/>
    </sheetView>
  </sheetViews>
  <sheetFormatPr defaultRowHeight="15" x14ac:dyDescent="0.25"/>
  <cols>
    <col min="1" max="1" width="23.28515625" customWidth="1"/>
    <col min="2" max="2" width="9.28515625" bestFit="1" customWidth="1"/>
    <col min="6" max="7" width="13.140625" bestFit="1" customWidth="1"/>
    <col min="10" max="12" width="13.140625" bestFit="1" customWidth="1"/>
  </cols>
  <sheetData>
    <row r="1" spans="1:13" ht="19.5" thickBot="1" x14ac:dyDescent="0.3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46.5" x14ac:dyDescent="0.25">
      <c r="A2" s="11" t="s">
        <v>12</v>
      </c>
      <c r="B2" s="38" t="s">
        <v>0</v>
      </c>
      <c r="C2" s="38" t="s">
        <v>1</v>
      </c>
      <c r="D2" s="38" t="s">
        <v>34</v>
      </c>
      <c r="E2" s="38" t="s">
        <v>35</v>
      </c>
      <c r="F2" s="38" t="s">
        <v>4</v>
      </c>
      <c r="G2" s="38" t="s">
        <v>5</v>
      </c>
      <c r="H2" s="38" t="s">
        <v>6</v>
      </c>
      <c r="I2" s="38" t="s">
        <v>7</v>
      </c>
      <c r="J2" s="38" t="s">
        <v>8</v>
      </c>
      <c r="K2" s="36" t="s">
        <v>9</v>
      </c>
      <c r="L2" s="38" t="s">
        <v>10</v>
      </c>
      <c r="M2" s="38" t="s">
        <v>11</v>
      </c>
    </row>
    <row r="3" spans="1:13" ht="24" thickBot="1" x14ac:dyDescent="0.3">
      <c r="A3" s="12"/>
      <c r="B3" s="39"/>
      <c r="C3" s="39"/>
      <c r="D3" s="39"/>
      <c r="E3" s="39"/>
      <c r="F3" s="39"/>
      <c r="G3" s="39"/>
      <c r="H3" s="39"/>
      <c r="I3" s="39"/>
      <c r="J3" s="39"/>
      <c r="K3" s="37"/>
      <c r="L3" s="39"/>
      <c r="M3" s="39"/>
    </row>
    <row r="4" spans="1:13" ht="30.75" thickBot="1" x14ac:dyDescent="0.3">
      <c r="A4" s="2" t="s">
        <v>40</v>
      </c>
      <c r="B4" s="14">
        <v>5</v>
      </c>
      <c r="C4" s="14">
        <v>18</v>
      </c>
      <c r="D4" s="14">
        <v>1</v>
      </c>
      <c r="E4" s="14">
        <v>10</v>
      </c>
      <c r="F4" s="14">
        <f>(D4+E4)/C4*100</f>
        <v>61.111111111111114</v>
      </c>
      <c r="G4" s="14">
        <f>(D4*5+E4*4)/C4/5*100</f>
        <v>50</v>
      </c>
      <c r="H4" s="14">
        <v>7</v>
      </c>
      <c r="I4" s="14">
        <v>0</v>
      </c>
      <c r="J4" s="14">
        <f>(D4+E4+H4)/C4*100</f>
        <v>100</v>
      </c>
      <c r="K4" s="14">
        <f t="shared" ref="K4:K10" si="0">(D4*100%+E4*64%+H4*36%+I4*16%)/C4*100</f>
        <v>55.111111111111114</v>
      </c>
      <c r="L4" s="14">
        <f t="shared" ref="L4:L10" si="1">(5*D4+4*E4+3*H4+2*I4)/C4</f>
        <v>3.6666666666666665</v>
      </c>
      <c r="M4" s="14"/>
    </row>
    <row r="5" spans="1:13" ht="30.75" thickBot="1" x14ac:dyDescent="0.3">
      <c r="A5" s="2" t="s">
        <v>40</v>
      </c>
      <c r="B5" s="14">
        <v>6</v>
      </c>
      <c r="C5" s="14">
        <v>15</v>
      </c>
      <c r="D5" s="14">
        <v>4</v>
      </c>
      <c r="E5" s="14">
        <v>4</v>
      </c>
      <c r="F5" s="14">
        <f t="shared" ref="F5:F7" si="2">(D5+E5)/C5*100</f>
        <v>53.333333333333336</v>
      </c>
      <c r="G5" s="14">
        <f t="shared" ref="G5:G7" si="3">(D5*5+E5*4)/C5/5*100</f>
        <v>48</v>
      </c>
      <c r="H5" s="14">
        <v>7</v>
      </c>
      <c r="I5" s="14">
        <v>0</v>
      </c>
      <c r="J5" s="14">
        <f t="shared" ref="J5:J10" si="4">(D5+E5+H5)/C5*100</f>
        <v>100</v>
      </c>
      <c r="K5" s="14">
        <f t="shared" si="0"/>
        <v>60.533333333333339</v>
      </c>
      <c r="L5" s="14">
        <f t="shared" si="1"/>
        <v>3.8</v>
      </c>
      <c r="M5" s="14"/>
    </row>
    <row r="6" spans="1:13" ht="30.75" thickBot="1" x14ac:dyDescent="0.3">
      <c r="A6" s="2" t="s">
        <v>40</v>
      </c>
      <c r="B6" s="14">
        <v>7</v>
      </c>
      <c r="C6" s="14">
        <v>10</v>
      </c>
      <c r="D6" s="14">
        <v>0</v>
      </c>
      <c r="E6" s="14">
        <v>3</v>
      </c>
      <c r="F6" s="14">
        <f t="shared" si="2"/>
        <v>30</v>
      </c>
      <c r="G6" s="14">
        <f t="shared" si="3"/>
        <v>24</v>
      </c>
      <c r="H6" s="14">
        <v>7</v>
      </c>
      <c r="I6" s="14">
        <v>0</v>
      </c>
      <c r="J6" s="14">
        <f t="shared" si="4"/>
        <v>100</v>
      </c>
      <c r="K6" s="14">
        <f t="shared" si="0"/>
        <v>44.399999999999991</v>
      </c>
      <c r="L6" s="14">
        <f t="shared" si="1"/>
        <v>3.3</v>
      </c>
      <c r="M6" s="14"/>
    </row>
    <row r="7" spans="1:13" ht="30.75" thickBot="1" x14ac:dyDescent="0.3">
      <c r="A7" s="2" t="s">
        <v>40</v>
      </c>
      <c r="B7" s="14">
        <v>8</v>
      </c>
      <c r="C7" s="14">
        <v>13</v>
      </c>
      <c r="D7" s="14">
        <v>0</v>
      </c>
      <c r="E7" s="14">
        <v>6</v>
      </c>
      <c r="F7" s="14">
        <f t="shared" si="2"/>
        <v>46.153846153846153</v>
      </c>
      <c r="G7" s="14">
        <f t="shared" si="3"/>
        <v>36.923076923076927</v>
      </c>
      <c r="H7" s="14">
        <v>6</v>
      </c>
      <c r="I7" s="14">
        <v>1</v>
      </c>
      <c r="J7" s="14">
        <f t="shared" si="4"/>
        <v>92.307692307692307</v>
      </c>
      <c r="K7" s="14">
        <f t="shared" si="0"/>
        <v>47.384615384615387</v>
      </c>
      <c r="L7" s="14">
        <f t="shared" si="1"/>
        <v>3.3846153846153846</v>
      </c>
      <c r="M7" s="14"/>
    </row>
    <row r="8" spans="1:13" ht="30.75" thickBot="1" x14ac:dyDescent="0.3">
      <c r="A8" s="2" t="s">
        <v>40</v>
      </c>
      <c r="B8" s="14">
        <v>9</v>
      </c>
      <c r="C8" s="14">
        <v>7</v>
      </c>
      <c r="D8" s="14">
        <v>2</v>
      </c>
      <c r="E8" s="14">
        <v>3</v>
      </c>
      <c r="F8" s="14">
        <f>(D8+E8)/C8*100</f>
        <v>71.428571428571431</v>
      </c>
      <c r="G8" s="14">
        <f t="shared" ref="G8:G10" si="5">(E8+F8)/D8*100</f>
        <v>3721.4285714285716</v>
      </c>
      <c r="H8" s="14">
        <v>2</v>
      </c>
      <c r="I8" s="14">
        <v>0</v>
      </c>
      <c r="J8" s="14">
        <f t="shared" si="4"/>
        <v>100</v>
      </c>
      <c r="K8" s="14">
        <f t="shared" si="0"/>
        <v>66.285714285714278</v>
      </c>
      <c r="L8" s="14">
        <f t="shared" si="1"/>
        <v>4</v>
      </c>
      <c r="M8" s="14"/>
    </row>
    <row r="9" spans="1:13" ht="24" thickBot="1" x14ac:dyDescent="0.3">
      <c r="A9" s="13"/>
      <c r="B9" s="14">
        <v>10</v>
      </c>
      <c r="C9" s="14"/>
      <c r="D9" s="14"/>
      <c r="E9" s="14"/>
      <c r="F9" s="14" t="e">
        <f t="shared" ref="F9:F10" si="6">(D9+E9)/C9*100</f>
        <v>#DIV/0!</v>
      </c>
      <c r="G9" s="14" t="e">
        <f t="shared" si="5"/>
        <v>#DIV/0!</v>
      </c>
      <c r="H9" s="14"/>
      <c r="I9" s="14"/>
      <c r="J9" s="14" t="e">
        <f t="shared" si="4"/>
        <v>#DIV/0!</v>
      </c>
      <c r="K9" s="14" t="e">
        <f t="shared" si="0"/>
        <v>#DIV/0!</v>
      </c>
      <c r="L9" s="14" t="e">
        <f t="shared" si="1"/>
        <v>#DIV/0!</v>
      </c>
      <c r="M9" s="14"/>
    </row>
    <row r="10" spans="1:13" ht="24" thickBot="1" x14ac:dyDescent="0.3">
      <c r="A10" s="13"/>
      <c r="B10" s="15">
        <v>11</v>
      </c>
      <c r="C10" s="15"/>
      <c r="D10" s="15"/>
      <c r="E10" s="15"/>
      <c r="F10" s="14" t="e">
        <f t="shared" si="6"/>
        <v>#DIV/0!</v>
      </c>
      <c r="G10" s="14" t="e">
        <f t="shared" si="5"/>
        <v>#DIV/0!</v>
      </c>
      <c r="H10" s="15"/>
      <c r="I10" s="15"/>
      <c r="J10" s="14" t="e">
        <f t="shared" si="4"/>
        <v>#DIV/0!</v>
      </c>
      <c r="K10" s="14" t="e">
        <f t="shared" si="0"/>
        <v>#DIV/0!</v>
      </c>
      <c r="L10" s="14" t="e">
        <f t="shared" si="1"/>
        <v>#DIV/0!</v>
      </c>
      <c r="M10" s="15"/>
    </row>
    <row r="15" spans="1:13" x14ac:dyDescent="0.25">
      <c r="C15" s="5" t="s">
        <v>13</v>
      </c>
      <c r="D15" s="5"/>
      <c r="E15" s="5" t="s">
        <v>39</v>
      </c>
      <c r="F15" s="5"/>
      <c r="G15" s="5"/>
      <c r="H15" s="5"/>
      <c r="I15" s="5" t="s">
        <v>14</v>
      </c>
      <c r="J15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8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workbookViewId="0">
      <selection activeCell="J8" sqref="J8"/>
    </sheetView>
  </sheetViews>
  <sheetFormatPr defaultRowHeight="15" x14ac:dyDescent="0.25"/>
  <cols>
    <col min="1" max="1" width="21.85546875" customWidth="1"/>
    <col min="3" max="5" width="9.28515625" bestFit="1" customWidth="1"/>
    <col min="6" max="7" width="11.5703125" bestFit="1" customWidth="1"/>
    <col min="8" max="10" width="9.28515625" bestFit="1" customWidth="1"/>
    <col min="11" max="12" width="11.5703125" bestFit="1" customWidth="1"/>
  </cols>
  <sheetData>
    <row r="1" spans="1:13" ht="19.5" thickBot="1" x14ac:dyDescent="0.3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x14ac:dyDescent="0.25">
      <c r="A2" s="1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5" t="s">
        <v>9</v>
      </c>
      <c r="L2" s="27" t="s">
        <v>10</v>
      </c>
      <c r="M2" s="27" t="s">
        <v>11</v>
      </c>
    </row>
    <row r="3" spans="1:13" ht="15.75" thickBot="1" x14ac:dyDescent="0.3">
      <c r="A3" s="4"/>
      <c r="B3" s="28"/>
      <c r="C3" s="28"/>
      <c r="D3" s="28"/>
      <c r="E3" s="28"/>
      <c r="F3" s="28"/>
      <c r="G3" s="28"/>
      <c r="H3" s="28"/>
      <c r="I3" s="28"/>
      <c r="J3" s="28"/>
      <c r="K3" s="26"/>
      <c r="L3" s="28"/>
      <c r="M3" s="28"/>
    </row>
    <row r="4" spans="1:13" ht="30.75" thickBot="1" x14ac:dyDescent="0.3">
      <c r="A4" s="2" t="s">
        <v>40</v>
      </c>
      <c r="B4" s="6">
        <v>5</v>
      </c>
      <c r="C4" s="6">
        <v>18</v>
      </c>
      <c r="D4" s="6">
        <v>5</v>
      </c>
      <c r="E4" s="6">
        <v>8</v>
      </c>
      <c r="F4" s="6">
        <f>(D4+E4)/C4*100</f>
        <v>72.222222222222214</v>
      </c>
      <c r="G4" s="6">
        <f>(D4*5+E4*4)/C4/5*100</f>
        <v>63.333333333333329</v>
      </c>
      <c r="H4" s="6">
        <v>5</v>
      </c>
      <c r="I4" s="6">
        <v>0</v>
      </c>
      <c r="J4" s="6">
        <f>(D4+E4+H4)/C4*100</f>
        <v>100</v>
      </c>
      <c r="K4" s="6">
        <f t="shared" ref="K4:K10" si="0">(D4*100%+E4*64%+H4*36%+I4*16%)/C4*100</f>
        <v>66.222222222222229</v>
      </c>
      <c r="L4" s="6">
        <f t="shared" ref="L4:L10" si="1">(5*D4+4*E4+3*H4+2*I4)/C4</f>
        <v>4</v>
      </c>
      <c r="M4" s="3"/>
    </row>
    <row r="5" spans="1:13" ht="30.75" thickBot="1" x14ac:dyDescent="0.3">
      <c r="A5" s="2" t="s">
        <v>40</v>
      </c>
      <c r="B5" s="3">
        <v>6</v>
      </c>
      <c r="C5" s="6">
        <v>15</v>
      </c>
      <c r="D5" s="6">
        <v>3</v>
      </c>
      <c r="E5" s="6">
        <v>6</v>
      </c>
      <c r="F5" s="6">
        <f t="shared" ref="F5:F10" si="2">(D5+E5)/C5*100</f>
        <v>60</v>
      </c>
      <c r="G5" s="6">
        <f t="shared" ref="G5:G10" si="3">(D5*5+E5*4)/C5/5*100</f>
        <v>52</v>
      </c>
      <c r="H5" s="6">
        <v>6</v>
      </c>
      <c r="I5" s="6">
        <v>0</v>
      </c>
      <c r="J5" s="6">
        <f t="shared" ref="J5:J10" si="4">(D5+E5+H5)/C5*100</f>
        <v>100</v>
      </c>
      <c r="K5" s="6">
        <f t="shared" si="0"/>
        <v>60</v>
      </c>
      <c r="L5" s="6">
        <f t="shared" si="1"/>
        <v>3.8</v>
      </c>
      <c r="M5" s="3"/>
    </row>
    <row r="6" spans="1:13" ht="30.75" thickBot="1" x14ac:dyDescent="0.3">
      <c r="A6" s="2" t="s">
        <v>40</v>
      </c>
      <c r="B6" s="3">
        <v>7</v>
      </c>
      <c r="C6" s="3">
        <v>10</v>
      </c>
      <c r="D6" s="3">
        <v>0</v>
      </c>
      <c r="E6" s="3">
        <v>5</v>
      </c>
      <c r="F6" s="3">
        <f t="shared" si="2"/>
        <v>50</v>
      </c>
      <c r="G6" s="3">
        <f t="shared" si="3"/>
        <v>40</v>
      </c>
      <c r="H6" s="3">
        <v>5</v>
      </c>
      <c r="I6" s="3">
        <v>0</v>
      </c>
      <c r="J6" s="3">
        <f t="shared" si="4"/>
        <v>100</v>
      </c>
      <c r="K6" s="3">
        <f t="shared" si="0"/>
        <v>50</v>
      </c>
      <c r="L6" s="3">
        <f t="shared" si="1"/>
        <v>3.5</v>
      </c>
      <c r="M6" s="3"/>
    </row>
    <row r="7" spans="1:13" ht="30.75" thickBot="1" x14ac:dyDescent="0.3">
      <c r="A7" s="2" t="s">
        <v>40</v>
      </c>
      <c r="B7" s="3">
        <v>8</v>
      </c>
      <c r="C7" s="3">
        <v>13</v>
      </c>
      <c r="D7" s="3">
        <v>0</v>
      </c>
      <c r="E7" s="3">
        <v>6</v>
      </c>
      <c r="F7" s="3">
        <f t="shared" si="2"/>
        <v>46.153846153846153</v>
      </c>
      <c r="G7" s="3">
        <f t="shared" si="3"/>
        <v>36.923076923076927</v>
      </c>
      <c r="H7" s="3">
        <v>6</v>
      </c>
      <c r="I7" s="3">
        <v>1</v>
      </c>
      <c r="J7" s="3">
        <f t="shared" si="4"/>
        <v>92.307692307692307</v>
      </c>
      <c r="K7" s="3">
        <f t="shared" si="0"/>
        <v>47.384615384615387</v>
      </c>
      <c r="L7" s="3">
        <f t="shared" si="1"/>
        <v>3.3846153846153846</v>
      </c>
      <c r="M7" s="3"/>
    </row>
    <row r="8" spans="1:13" ht="30.75" thickBot="1" x14ac:dyDescent="0.3">
      <c r="A8" s="2" t="s">
        <v>40</v>
      </c>
      <c r="B8" s="3">
        <v>9</v>
      </c>
      <c r="C8" s="3">
        <v>7</v>
      </c>
      <c r="D8" s="3">
        <v>3</v>
      </c>
      <c r="E8" s="3">
        <v>2</v>
      </c>
      <c r="F8" s="3">
        <f t="shared" si="2"/>
        <v>71.428571428571431</v>
      </c>
      <c r="G8" s="3">
        <f t="shared" si="3"/>
        <v>65.714285714285708</v>
      </c>
      <c r="H8" s="3">
        <v>2</v>
      </c>
      <c r="I8" s="3">
        <v>0</v>
      </c>
      <c r="J8" s="3">
        <f t="shared" si="4"/>
        <v>100</v>
      </c>
      <c r="K8" s="3">
        <f t="shared" si="0"/>
        <v>71.428571428571431</v>
      </c>
      <c r="L8" s="3">
        <f t="shared" si="1"/>
        <v>4.1428571428571432</v>
      </c>
      <c r="M8" s="3"/>
    </row>
    <row r="9" spans="1:13" ht="15.75" thickBot="1" x14ac:dyDescent="0.3">
      <c r="A9" s="2"/>
      <c r="B9" s="3">
        <v>10</v>
      </c>
      <c r="C9" s="3"/>
      <c r="D9" s="3"/>
      <c r="E9" s="3"/>
      <c r="F9" s="3" t="e">
        <f t="shared" si="2"/>
        <v>#DIV/0!</v>
      </c>
      <c r="G9" s="3" t="e">
        <f t="shared" si="3"/>
        <v>#DIV/0!</v>
      </c>
      <c r="H9" s="3"/>
      <c r="I9" s="3"/>
      <c r="J9" s="3" t="e">
        <f t="shared" si="4"/>
        <v>#DIV/0!</v>
      </c>
      <c r="K9" s="3" t="e">
        <f t="shared" si="0"/>
        <v>#DIV/0!</v>
      </c>
      <c r="L9" s="3" t="e">
        <f t="shared" si="1"/>
        <v>#DIV/0!</v>
      </c>
      <c r="M9" s="3"/>
    </row>
    <row r="10" spans="1:13" ht="15.75" thickBot="1" x14ac:dyDescent="0.3">
      <c r="A10" s="2"/>
      <c r="B10" s="3">
        <v>11</v>
      </c>
      <c r="C10" s="3"/>
      <c r="D10" s="3"/>
      <c r="E10" s="3"/>
      <c r="F10" s="3" t="e">
        <f t="shared" si="2"/>
        <v>#DIV/0!</v>
      </c>
      <c r="G10" s="3" t="e">
        <f t="shared" si="3"/>
        <v>#DIV/0!</v>
      </c>
      <c r="H10" s="3"/>
      <c r="I10" s="3"/>
      <c r="J10" s="3" t="e">
        <f t="shared" si="4"/>
        <v>#DIV/0!</v>
      </c>
      <c r="K10" s="3" t="e">
        <f t="shared" si="0"/>
        <v>#DIV/0!</v>
      </c>
      <c r="L10" s="3" t="e">
        <f t="shared" si="1"/>
        <v>#DIV/0!</v>
      </c>
      <c r="M10" s="3"/>
    </row>
    <row r="14" spans="1:13" x14ac:dyDescent="0.25">
      <c r="C14" s="5" t="s">
        <v>13</v>
      </c>
      <c r="D14" s="5"/>
      <c r="E14" s="5" t="s">
        <v>39</v>
      </c>
      <c r="F14" s="5"/>
      <c r="G14" s="5"/>
      <c r="H14" s="5"/>
      <c r="I14" s="5" t="s">
        <v>14</v>
      </c>
      <c r="J14" s="5"/>
    </row>
  </sheetData>
  <mergeCells count="13">
    <mergeCell ref="K2:K3"/>
    <mergeCell ref="L2:L3"/>
    <mergeCell ref="M2:M3"/>
    <mergeCell ref="A1:M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scale="9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2024-05-20T12:35:14Z</cp:lastPrinted>
  <dcterms:created xsi:type="dcterms:W3CDTF">2021-06-02T07:52:47Z</dcterms:created>
  <dcterms:modified xsi:type="dcterms:W3CDTF">2024-05-29T09:27:53Z</dcterms:modified>
</cp:coreProperties>
</file>