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8" i="1" l="1"/>
  <c r="B48" i="1"/>
  <c r="F57" i="1"/>
  <c r="G57" i="1"/>
  <c r="H57" i="1"/>
  <c r="I57" i="1"/>
  <c r="J57" i="1"/>
  <c r="L57" i="1"/>
  <c r="A12" i="1" l="1"/>
  <c r="B12" i="1"/>
  <c r="F21" i="1"/>
  <c r="G21" i="1"/>
  <c r="H21" i="1"/>
  <c r="I21" i="1"/>
  <c r="J21" i="1"/>
  <c r="L21" i="1"/>
  <c r="B180" i="1" l="1"/>
  <c r="A180" i="1"/>
  <c r="L179" i="1"/>
  <c r="J179" i="1"/>
  <c r="I179" i="1"/>
  <c r="H179" i="1"/>
  <c r="G179" i="1"/>
  <c r="F179" i="1"/>
  <c r="B170" i="1"/>
  <c r="A170" i="1"/>
  <c r="L180" i="1"/>
  <c r="J169" i="1"/>
  <c r="J180" i="1" s="1"/>
  <c r="I169" i="1"/>
  <c r="I180" i="1" s="1"/>
  <c r="H169" i="1"/>
  <c r="H180" i="1" s="1"/>
  <c r="G169" i="1"/>
  <c r="G180" i="1" s="1"/>
  <c r="F180" i="1"/>
  <c r="B162" i="1"/>
  <c r="A162" i="1"/>
  <c r="L161" i="1"/>
  <c r="L162" i="1" s="1"/>
  <c r="J161" i="1"/>
  <c r="I161" i="1"/>
  <c r="H161" i="1"/>
  <c r="G161" i="1"/>
  <c r="F161" i="1"/>
  <c r="A152" i="1"/>
  <c r="J151" i="1"/>
  <c r="I151" i="1"/>
  <c r="H151" i="1"/>
  <c r="G151" i="1"/>
  <c r="F151" i="1"/>
  <c r="B145" i="1"/>
  <c r="A145" i="1"/>
  <c r="L144" i="1"/>
  <c r="L145" i="1" s="1"/>
  <c r="J144" i="1"/>
  <c r="I144" i="1"/>
  <c r="H144" i="1"/>
  <c r="G144" i="1"/>
  <c r="F144" i="1"/>
  <c r="A135" i="1"/>
  <c r="J134" i="1"/>
  <c r="I134" i="1"/>
  <c r="H134" i="1"/>
  <c r="G134" i="1"/>
  <c r="F134" i="1"/>
  <c r="B127" i="1"/>
  <c r="A127" i="1"/>
  <c r="L126" i="1"/>
  <c r="J126" i="1"/>
  <c r="I126" i="1"/>
  <c r="H126" i="1"/>
  <c r="G126" i="1"/>
  <c r="F126" i="1"/>
  <c r="A119" i="1"/>
  <c r="B112" i="1"/>
  <c r="A112" i="1"/>
  <c r="L111" i="1"/>
  <c r="J111" i="1"/>
  <c r="I111" i="1"/>
  <c r="H111" i="1"/>
  <c r="G111" i="1"/>
  <c r="F111" i="1"/>
  <c r="A102" i="1"/>
  <c r="B94" i="1"/>
  <c r="A94" i="1"/>
  <c r="L93" i="1"/>
  <c r="J93" i="1"/>
  <c r="I93" i="1"/>
  <c r="H93" i="1"/>
  <c r="G93" i="1"/>
  <c r="F93" i="1"/>
  <c r="B84" i="1"/>
  <c r="A84" i="1"/>
  <c r="L94" i="1"/>
  <c r="J83" i="1"/>
  <c r="J94" i="1" s="1"/>
  <c r="I83" i="1"/>
  <c r="I94" i="1" s="1"/>
  <c r="H83" i="1"/>
  <c r="H94" i="1" s="1"/>
  <c r="G83" i="1"/>
  <c r="G94" i="1" s="1"/>
  <c r="F83" i="1"/>
  <c r="F94" i="1" s="1"/>
  <c r="B76" i="1"/>
  <c r="A76" i="1"/>
  <c r="L75" i="1"/>
  <c r="J75" i="1"/>
  <c r="I75" i="1"/>
  <c r="H75" i="1"/>
  <c r="G75" i="1"/>
  <c r="F75" i="1"/>
  <c r="B66" i="1"/>
  <c r="A66" i="1"/>
  <c r="L76" i="1"/>
  <c r="J65" i="1"/>
  <c r="J76" i="1" s="1"/>
  <c r="I65" i="1"/>
  <c r="I76" i="1" s="1"/>
  <c r="H65" i="1"/>
  <c r="H76" i="1" s="1"/>
  <c r="F76" i="1"/>
  <c r="B58" i="1"/>
  <c r="A58" i="1"/>
  <c r="L58" i="1"/>
  <c r="G58" i="1"/>
  <c r="F47" i="1"/>
  <c r="F58" i="1" s="1"/>
  <c r="B40" i="1"/>
  <c r="A40" i="1"/>
  <c r="L39" i="1"/>
  <c r="J39" i="1"/>
  <c r="I39" i="1"/>
  <c r="H39" i="1"/>
  <c r="G39" i="1"/>
  <c r="F39" i="1"/>
  <c r="F40" i="1" s="1"/>
  <c r="B30" i="1"/>
  <c r="A30" i="1"/>
  <c r="L40" i="1"/>
  <c r="I29" i="1"/>
  <c r="H29" i="1"/>
  <c r="G29" i="1"/>
  <c r="B22" i="1"/>
  <c r="A22" i="1"/>
  <c r="L22" i="1"/>
  <c r="J22" i="1"/>
  <c r="I22" i="1"/>
  <c r="H22" i="1"/>
  <c r="G22" i="1"/>
  <c r="F22" i="1"/>
  <c r="G76" i="1" l="1"/>
  <c r="H40" i="1"/>
  <c r="I40" i="1"/>
  <c r="H58" i="1"/>
  <c r="G40" i="1"/>
  <c r="G145" i="1"/>
  <c r="H162" i="1"/>
  <c r="H145" i="1"/>
  <c r="I162" i="1"/>
  <c r="I145" i="1"/>
  <c r="J162" i="1"/>
  <c r="F145" i="1"/>
  <c r="J145" i="1"/>
  <c r="G162" i="1"/>
  <c r="F162" i="1"/>
  <c r="L181" i="1"/>
  <c r="I181" i="1" l="1"/>
  <c r="J181" i="1"/>
  <c r="F181" i="1"/>
  <c r="G181" i="1"/>
  <c r="H181" i="1"/>
</calcChain>
</file>

<file path=xl/sharedStrings.xml><?xml version="1.0" encoding="utf-8"?>
<sst xmlns="http://schemas.openxmlformats.org/spreadsheetml/2006/main" count="292" uniqueCount="92">
  <si>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</si>
  <si>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</si>
  <si>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</si>
  <si>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</si>
  <si>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</si>
  <si>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</si>
  <si>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</si>
  <si>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</si>
  <si>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</si>
  <si>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</si>
  <si>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</si>
  <si>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</si>
  <si>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</si>
  <si>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</si>
  <si>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</si>
  <si>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</si>
  <si>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</si>
  <si>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</si>
  <si>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</si>
  <si>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</si>
  <si>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</si>
  <si>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</si>
  <si>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</si>
  <si>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</si>
  <si>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</si>
  <si>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</si>
  <si>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</si>
  <si>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</si>
  <si>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</si>
  <si>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</si>
  <si>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</si>
  <si>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</si>
  <si>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</si>
  <si>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</si>
  <si>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</si>
  <si>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</si>
  <si>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</si>
  <si>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</si>
  <si>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</si>
  <si>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фрукты свежие </t>
  </si>
  <si>
    <t>фрукты свежие</t>
  </si>
  <si>
    <t>хлеб ржаной</t>
  </si>
  <si>
    <t>кисломол.</t>
  </si>
  <si>
    <t>СРБ</t>
  </si>
  <si>
    <t>70/71</t>
  </si>
  <si>
    <t>МБОУ "Удачненская школа"</t>
  </si>
  <si>
    <t>535.6</t>
  </si>
  <si>
    <t>хлеб пшеничный</t>
  </si>
  <si>
    <t>директор ООО "ФЕНИКС"</t>
  </si>
  <si>
    <t>В.И.Темный</t>
  </si>
  <si>
    <t>овощи натуральные по сезону</t>
  </si>
  <si>
    <t>хлеб белый</t>
  </si>
  <si>
    <t>кефир МДЖ 2,5%</t>
  </si>
  <si>
    <t>салат из свеклы с зеленым горошком</t>
  </si>
  <si>
    <t>чай с сахаром и лимоном</t>
  </si>
  <si>
    <t>хлеб белый.</t>
  </si>
  <si>
    <t>омлет натуральный с маслом сливочным</t>
  </si>
  <si>
    <t>кофейный напиток с молоком</t>
  </si>
  <si>
    <t>каша вязкая молочная из риса с маслом сливочным</t>
  </si>
  <si>
    <t>чай с сахаром</t>
  </si>
  <si>
    <t>сок фруктовый</t>
  </si>
  <si>
    <t>Каша жидкая молочная из манной крупы с маслом сливочным</t>
  </si>
  <si>
    <t>салат витаминный</t>
  </si>
  <si>
    <t>паста сливочная с курицей</t>
  </si>
  <si>
    <t>какао с молоком</t>
  </si>
  <si>
    <t xml:space="preserve">хлеб ржаной </t>
  </si>
  <si>
    <t>хлеб ржан.</t>
  </si>
  <si>
    <t>запеканка из творога с йогуртом</t>
  </si>
  <si>
    <t>сдоба обыкн."Плетенка"</t>
  </si>
  <si>
    <t>булочное</t>
  </si>
  <si>
    <t>сыр (порциями)</t>
  </si>
  <si>
    <t>винегрет овощной</t>
  </si>
  <si>
    <t>рыба тушеная с овощами</t>
  </si>
  <si>
    <t>рис отварной с маслом сливочным</t>
  </si>
  <si>
    <t>напиток из шиповника</t>
  </si>
  <si>
    <t>38.05</t>
  </si>
  <si>
    <t>16.00</t>
  </si>
  <si>
    <t>9.00</t>
  </si>
  <si>
    <t>12.00</t>
  </si>
  <si>
    <t>2.00</t>
  </si>
  <si>
    <t>1.00</t>
  </si>
  <si>
    <t>36.35</t>
  </si>
  <si>
    <t>7.00</t>
  </si>
  <si>
    <t>1, 70</t>
  </si>
  <si>
    <t>котлета пожарские с маслом сл.</t>
  </si>
  <si>
    <t>Картофельное пюре</t>
  </si>
  <si>
    <t>рагу из птицы</t>
  </si>
  <si>
    <t>жаркое по-домашнему</t>
  </si>
  <si>
    <t>икра из кабачков консервированная</t>
  </si>
  <si>
    <t>макароны запеченные с сыром</t>
  </si>
  <si>
    <t>кондитерское изделие (повидло/джем)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</si>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</sst>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16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13" xfId="0" applyFont="1" applyBorder="1"/>
    <xf numFmtId="1" fontId="0" fillId="4" borderId="21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9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1" xfId="0" applyBorder="1"/>
    <xf numFmtId="0" fontId="0" fillId="5" borderId="9" xfId="0" applyFill="1" applyBorder="1"/>
    <xf numFmtId="1" fontId="0" fillId="4" borderId="20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4" borderId="20" xfId="0" applyFill="1" applyBorder="1" applyAlignment="1" applyProtection="1">
      <alignment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0" borderId="9" xfId="0" applyBorder="1" applyAlignment="1">
      <alignment vertical="top"/>
    </xf>
    <xf numFmtId="1" fontId="0" fillId="4" borderId="9" xfId="0" applyNumberFormat="1" applyFill="1" applyBorder="1" applyAlignment="1" applyProtection="1">
      <alignment vertical="top"/>
      <protection locked="0"/>
    </xf>
    <xf numFmtId="1" fontId="0" fillId="4" borderId="10" xfId="0" applyNumberFormat="1" applyFill="1" applyBorder="1" applyAlignment="1" applyProtection="1">
      <alignment vertical="top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1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84" t="s">
        <v>45</v>
      </c>
      <c r="D1" s="84"/>
      <c r="E1" s="84"/>
      <c r="F1" s="3" t="s">
        <v>1</v>
      </c>
      <c r="G1" s="1" t="s">
        <v>2</v>
      </c>
      <c r="H1" s="85" t="s">
        <v>48</v>
      </c>
      <c r="I1" s="85"/>
      <c r="J1" s="85"/>
      <c r="K1" s="85"/>
    </row>
    <row r="2" spans="1:12" ht="18.75" x14ac:dyDescent="0.25">
      <c r="A2" s="4" t="s">
        <v>3</v>
      </c>
      <c r="C2" s="1"/>
      <c r="G2" s="1" t="s">
        <v>4</v>
      </c>
      <c r="H2" s="85" t="s">
        <v>49</v>
      </c>
      <c r="I2" s="85"/>
      <c r="J2" s="85"/>
      <c r="K2" s="85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75" thickBot="1" x14ac:dyDescent="0.3">
      <c r="A6" s="16">
        <v>1</v>
      </c>
      <c r="B6" s="17">
        <v>1</v>
      </c>
      <c r="C6" s="18" t="s">
        <v>23</v>
      </c>
      <c r="D6" s="64" t="s">
        <v>30</v>
      </c>
      <c r="E6" s="51" t="s">
        <v>62</v>
      </c>
      <c r="F6" s="52">
        <v>60</v>
      </c>
      <c r="G6" s="53">
        <v>0.5</v>
      </c>
      <c r="H6" s="63">
        <v>3.66</v>
      </c>
      <c r="I6" s="52">
        <v>3.16</v>
      </c>
      <c r="J6" s="52">
        <v>47.64</v>
      </c>
      <c r="K6" s="54">
        <v>33</v>
      </c>
      <c r="L6" s="53">
        <v>13</v>
      </c>
    </row>
    <row r="7" spans="1:12" x14ac:dyDescent="0.25">
      <c r="A7" s="23"/>
      <c r="B7" s="24"/>
      <c r="C7" s="60"/>
      <c r="D7" s="64" t="s">
        <v>32</v>
      </c>
      <c r="E7" s="51" t="s">
        <v>63</v>
      </c>
      <c r="F7" s="52">
        <v>230</v>
      </c>
      <c r="G7" s="53">
        <v>17.399999999999999</v>
      </c>
      <c r="H7" s="63">
        <v>20.399999999999999</v>
      </c>
      <c r="I7" s="52">
        <v>31.4</v>
      </c>
      <c r="J7" s="52">
        <v>316.26</v>
      </c>
      <c r="K7" s="54">
        <v>406</v>
      </c>
      <c r="L7" s="53">
        <v>50.3</v>
      </c>
    </row>
    <row r="8" spans="1:12" x14ac:dyDescent="0.25">
      <c r="A8" s="23"/>
      <c r="B8" s="24"/>
      <c r="C8" s="25"/>
      <c r="D8" s="33" t="s">
        <v>25</v>
      </c>
      <c r="E8" s="76" t="s">
        <v>64</v>
      </c>
      <c r="F8" s="77">
        <v>200</v>
      </c>
      <c r="G8" s="79">
        <v>4.08</v>
      </c>
      <c r="H8" s="78">
        <v>3.54</v>
      </c>
      <c r="I8" s="77">
        <v>17.579999999999998</v>
      </c>
      <c r="J8" s="77">
        <v>118.6</v>
      </c>
      <c r="K8" s="61">
        <v>382</v>
      </c>
      <c r="L8" s="57">
        <v>12</v>
      </c>
    </row>
    <row r="9" spans="1:12" ht="15.75" thickBot="1" x14ac:dyDescent="0.3">
      <c r="A9" s="23"/>
      <c r="B9" s="24"/>
      <c r="C9" s="25"/>
      <c r="D9" s="65" t="s">
        <v>51</v>
      </c>
      <c r="E9" s="55" t="s">
        <v>47</v>
      </c>
      <c r="F9" s="56">
        <v>30</v>
      </c>
      <c r="G9" s="57">
        <v>2.2799999999999998</v>
      </c>
      <c r="H9" s="56">
        <v>0.24</v>
      </c>
      <c r="I9" s="62">
        <v>14.76</v>
      </c>
      <c r="J9" s="56">
        <v>70.2</v>
      </c>
      <c r="K9" s="58" t="s">
        <v>43</v>
      </c>
      <c r="L9" s="79">
        <v>1.75</v>
      </c>
    </row>
    <row r="10" spans="1:12" x14ac:dyDescent="0.25">
      <c r="A10" s="23"/>
      <c r="B10" s="24"/>
      <c r="C10" s="25"/>
      <c r="D10" s="66" t="s">
        <v>66</v>
      </c>
      <c r="E10" s="51" t="s">
        <v>65</v>
      </c>
      <c r="F10" s="52">
        <v>20</v>
      </c>
      <c r="G10" s="53">
        <v>1.4</v>
      </c>
      <c r="H10" s="52">
        <v>0.2</v>
      </c>
      <c r="I10" s="63">
        <v>6.7</v>
      </c>
      <c r="J10" s="52">
        <v>34.799999999999997</v>
      </c>
      <c r="K10" s="54" t="s">
        <v>43</v>
      </c>
      <c r="L10" s="53">
        <v>1</v>
      </c>
    </row>
    <row r="11" spans="1:12" x14ac:dyDescent="0.25">
      <c r="A11" s="31"/>
      <c r="B11" s="32"/>
      <c r="C11" s="33"/>
      <c r="D11" s="34" t="s">
        <v>28</v>
      </c>
      <c r="E11" s="35"/>
      <c r="F11" s="36">
        <v>540</v>
      </c>
      <c r="G11" s="36">
        <v>25.66</v>
      </c>
      <c r="H11" s="36">
        <v>28.04</v>
      </c>
      <c r="I11" s="36">
        <v>73.599999999999994</v>
      </c>
      <c r="J11" s="36">
        <v>587.5</v>
      </c>
      <c r="K11" s="37"/>
      <c r="L11" s="36">
        <v>78.05</v>
      </c>
    </row>
    <row r="12" spans="1:12" x14ac:dyDescent="0.25">
      <c r="A12" s="38">
        <f>A6</f>
        <v>1</v>
      </c>
      <c r="B12" s="39">
        <f>B6</f>
        <v>1</v>
      </c>
      <c r="C12" s="40" t="s">
        <v>29</v>
      </c>
      <c r="D12" s="30" t="s">
        <v>30</v>
      </c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30" t="s">
        <v>31</v>
      </c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23"/>
      <c r="B14" s="24"/>
      <c r="C14" s="25"/>
      <c r="D14" s="30" t="s">
        <v>32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33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34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35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36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31"/>
      <c r="B21" s="32"/>
      <c r="C21" s="33"/>
      <c r="D21" s="34" t="s">
        <v>28</v>
      </c>
      <c r="E21" s="35"/>
      <c r="F21" s="36">
        <f>SUM(F12:F20)</f>
        <v>0</v>
      </c>
      <c r="G21" s="36">
        <f>SUM(G12:G20)</f>
        <v>0</v>
      </c>
      <c r="H21" s="36">
        <f>SUM(H12:H20)</f>
        <v>0</v>
      </c>
      <c r="I21" s="36">
        <f>SUM(I12:I20)</f>
        <v>0</v>
      </c>
      <c r="J21" s="36">
        <f>SUM(J12:J20)</f>
        <v>0</v>
      </c>
      <c r="K21" s="37"/>
      <c r="L21" s="36">
        <f>SUM(L12:L20)</f>
        <v>0</v>
      </c>
    </row>
    <row r="22" spans="1:12" ht="15" customHeight="1" thickBot="1" x14ac:dyDescent="0.3">
      <c r="A22" s="41">
        <f>A6</f>
        <v>1</v>
      </c>
      <c r="B22" s="42">
        <f>B6</f>
        <v>1</v>
      </c>
      <c r="C22" s="82" t="s">
        <v>37</v>
      </c>
      <c r="D22" s="82"/>
      <c r="E22" s="43"/>
      <c r="F22" s="44">
        <f>F11+F21</f>
        <v>540</v>
      </c>
      <c r="G22" s="44">
        <f>G11+G21</f>
        <v>25.66</v>
      </c>
      <c r="H22" s="44">
        <f>H11+H21</f>
        <v>28.04</v>
      </c>
      <c r="I22" s="44">
        <f>I11+I21</f>
        <v>73.599999999999994</v>
      </c>
      <c r="J22" s="44">
        <f>J11+J21</f>
        <v>587.5</v>
      </c>
      <c r="K22" s="44"/>
      <c r="L22" s="44">
        <f>L11+L21</f>
        <v>78.05</v>
      </c>
    </row>
    <row r="23" spans="1:12" x14ac:dyDescent="0.25">
      <c r="A23" s="45">
        <v>1</v>
      </c>
      <c r="B23" s="24">
        <v>2</v>
      </c>
      <c r="C23" s="18" t="s">
        <v>23</v>
      </c>
      <c r="D23" s="64" t="s">
        <v>24</v>
      </c>
      <c r="E23" s="51" t="s">
        <v>67</v>
      </c>
      <c r="F23" s="52">
        <v>130</v>
      </c>
      <c r="G23" s="56">
        <v>21.22</v>
      </c>
      <c r="H23" s="56">
        <v>14.44</v>
      </c>
      <c r="I23" s="54">
        <v>22.79</v>
      </c>
      <c r="J23" s="56">
        <v>286.60000000000002</v>
      </c>
      <c r="K23" s="54"/>
      <c r="L23" s="53">
        <v>39</v>
      </c>
    </row>
    <row r="24" spans="1:12" ht="15.75" thickBot="1" x14ac:dyDescent="0.3">
      <c r="A24" s="45"/>
      <c r="B24" s="24"/>
      <c r="C24" s="25"/>
      <c r="D24" s="65" t="s">
        <v>42</v>
      </c>
      <c r="E24" s="55" t="s">
        <v>52</v>
      </c>
      <c r="F24" s="56">
        <v>180</v>
      </c>
      <c r="G24" s="56">
        <v>5.2</v>
      </c>
      <c r="H24" s="56">
        <v>4.5</v>
      </c>
      <c r="I24" s="58">
        <v>7.2</v>
      </c>
      <c r="J24" s="56">
        <v>90</v>
      </c>
      <c r="K24" s="58"/>
      <c r="L24" s="57">
        <v>16</v>
      </c>
    </row>
    <row r="25" spans="1:12" ht="15.75" thickBot="1" x14ac:dyDescent="0.3">
      <c r="A25" s="45"/>
      <c r="B25" s="24"/>
      <c r="C25" s="25"/>
      <c r="D25" s="65" t="s">
        <v>27</v>
      </c>
      <c r="E25" s="51" t="s">
        <v>39</v>
      </c>
      <c r="F25" s="56">
        <v>100</v>
      </c>
      <c r="G25" s="56">
        <v>0.4</v>
      </c>
      <c r="H25" s="56">
        <v>0.4</v>
      </c>
      <c r="I25" s="58">
        <v>9.8000000000000007</v>
      </c>
      <c r="J25" s="56">
        <v>44</v>
      </c>
      <c r="K25" s="58"/>
      <c r="L25" s="57">
        <v>12</v>
      </c>
    </row>
    <row r="26" spans="1:12" x14ac:dyDescent="0.25">
      <c r="A26" s="45"/>
      <c r="B26" s="24"/>
      <c r="C26" s="25"/>
      <c r="D26" s="66" t="s">
        <v>35</v>
      </c>
      <c r="E26" s="55" t="s">
        <v>47</v>
      </c>
      <c r="F26" s="56">
        <v>40</v>
      </c>
      <c r="G26" s="56">
        <v>3.04</v>
      </c>
      <c r="H26" s="56">
        <v>0.32</v>
      </c>
      <c r="I26" s="58">
        <v>19.68</v>
      </c>
      <c r="J26" s="56">
        <v>93.6</v>
      </c>
      <c r="K26" s="58"/>
      <c r="L26" s="57">
        <v>2</v>
      </c>
    </row>
    <row r="27" spans="1:12" ht="15.75" thickBot="1" x14ac:dyDescent="0.3">
      <c r="A27" s="45"/>
      <c r="B27" s="24"/>
      <c r="C27" s="25"/>
      <c r="D27" s="65" t="s">
        <v>36</v>
      </c>
      <c r="E27" s="55" t="s">
        <v>41</v>
      </c>
      <c r="F27" s="56">
        <v>20</v>
      </c>
      <c r="G27" s="56">
        <v>1.4</v>
      </c>
      <c r="H27" s="56">
        <v>0.2</v>
      </c>
      <c r="I27" s="58">
        <v>6.7</v>
      </c>
      <c r="J27" s="56">
        <v>34.799999999999997</v>
      </c>
      <c r="K27" s="58"/>
      <c r="L27" s="57">
        <v>1</v>
      </c>
    </row>
    <row r="28" spans="1:12" x14ac:dyDescent="0.25">
      <c r="A28" s="45"/>
      <c r="B28" s="24"/>
      <c r="C28" s="25"/>
      <c r="D28" s="66" t="s">
        <v>69</v>
      </c>
      <c r="E28" s="51" t="s">
        <v>68</v>
      </c>
      <c r="F28" s="52">
        <v>40</v>
      </c>
      <c r="G28" s="52">
        <v>3.1</v>
      </c>
      <c r="H28" s="52">
        <v>1.89</v>
      </c>
      <c r="I28" s="54">
        <v>18.84</v>
      </c>
      <c r="J28" s="52">
        <v>38.5</v>
      </c>
      <c r="K28" s="54"/>
      <c r="L28" s="53">
        <v>8.0500000000000007</v>
      </c>
    </row>
    <row r="29" spans="1:12" x14ac:dyDescent="0.25">
      <c r="A29" s="46"/>
      <c r="B29" s="32"/>
      <c r="C29" s="33"/>
      <c r="D29" s="34" t="s">
        <v>28</v>
      </c>
      <c r="E29" s="35"/>
      <c r="F29" s="36">
        <v>545</v>
      </c>
      <c r="G29" s="36">
        <f>SUM(G23:G28)</f>
        <v>34.359999999999992</v>
      </c>
      <c r="H29" s="36">
        <f>SUM(H23:H28)</f>
        <v>21.749999999999996</v>
      </c>
      <c r="I29" s="36">
        <f>SUM(I23:I28)</f>
        <v>85.01</v>
      </c>
      <c r="J29" s="36" t="s">
        <v>46</v>
      </c>
      <c r="K29" s="37"/>
      <c r="L29" s="36">
        <v>78.05</v>
      </c>
    </row>
    <row r="30" spans="1:12" x14ac:dyDescent="0.25">
      <c r="A30" s="39">
        <f>A23</f>
        <v>1</v>
      </c>
      <c r="B30" s="39">
        <f>B23</f>
        <v>2</v>
      </c>
      <c r="C30" s="40" t="s">
        <v>29</v>
      </c>
      <c r="D30" s="30" t="s">
        <v>30</v>
      </c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30" t="s">
        <v>31</v>
      </c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5"/>
      <c r="B32" s="24"/>
      <c r="C32" s="25"/>
      <c r="D32" s="30" t="s">
        <v>32</v>
      </c>
      <c r="E32" s="27"/>
      <c r="F32" s="28"/>
      <c r="G32" s="28"/>
      <c r="H32" s="28"/>
      <c r="I32" s="28"/>
      <c r="J32" s="28"/>
      <c r="K32" s="29"/>
      <c r="L32" s="28"/>
    </row>
    <row r="33" spans="1:12" x14ac:dyDescent="0.25">
      <c r="A33" s="45"/>
      <c r="B33" s="24"/>
      <c r="C33" s="25"/>
      <c r="D33" s="30" t="s">
        <v>33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34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35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36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26"/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6"/>
      <c r="B39" s="32"/>
      <c r="C39" s="33"/>
      <c r="D39" s="34" t="s">
        <v>28</v>
      </c>
      <c r="E39" s="35"/>
      <c r="F39" s="36">
        <f>SUM(F30:F38)</f>
        <v>0</v>
      </c>
      <c r="G39" s="36">
        <f>SUM(G30:G38)</f>
        <v>0</v>
      </c>
      <c r="H39" s="36">
        <f>SUM(H30:H38)</f>
        <v>0</v>
      </c>
      <c r="I39" s="36">
        <f>SUM(I30:I38)</f>
        <v>0</v>
      </c>
      <c r="J39" s="36">
        <f>SUM(J30:J38)</f>
        <v>0</v>
      </c>
      <c r="K39" s="37"/>
      <c r="L39" s="36">
        <f>SUM(L30:L38)</f>
        <v>0</v>
      </c>
    </row>
    <row r="40" spans="1:12" ht="15.75" customHeight="1" thickBot="1" x14ac:dyDescent="0.3">
      <c r="A40" s="47">
        <f>A23</f>
        <v>1</v>
      </c>
      <c r="B40" s="47">
        <f>B23</f>
        <v>2</v>
      </c>
      <c r="C40" s="82" t="s">
        <v>37</v>
      </c>
      <c r="D40" s="82"/>
      <c r="E40" s="43"/>
      <c r="F40" s="44">
        <f>F29+F39</f>
        <v>545</v>
      </c>
      <c r="G40" s="44">
        <f>G29+G39</f>
        <v>34.359999999999992</v>
      </c>
      <c r="H40" s="44">
        <f>H29+H39</f>
        <v>21.749999999999996</v>
      </c>
      <c r="I40" s="44">
        <f>I29+I39</f>
        <v>85.01</v>
      </c>
      <c r="J40" s="44" t="s">
        <v>46</v>
      </c>
      <c r="K40" s="44"/>
      <c r="L40" s="44">
        <f>L29+L39</f>
        <v>78.05</v>
      </c>
    </row>
    <row r="41" spans="1:12" ht="15.75" thickBot="1" x14ac:dyDescent="0.3">
      <c r="A41" s="16">
        <v>1</v>
      </c>
      <c r="B41" s="17">
        <v>3</v>
      </c>
      <c r="C41" s="18" t="s">
        <v>23</v>
      </c>
      <c r="D41" s="64" t="s">
        <v>30</v>
      </c>
      <c r="E41" s="51" t="s">
        <v>53</v>
      </c>
      <c r="F41" s="52">
        <v>60</v>
      </c>
      <c r="G41" s="52">
        <v>0.99</v>
      </c>
      <c r="H41" s="52">
        <v>2.4700000000000002</v>
      </c>
      <c r="I41" s="54">
        <v>4.38</v>
      </c>
      <c r="J41" s="52">
        <v>43.74</v>
      </c>
      <c r="K41" s="69">
        <v>53</v>
      </c>
      <c r="L41" s="53">
        <v>12</v>
      </c>
    </row>
    <row r="42" spans="1:12" ht="15.75" thickBot="1" x14ac:dyDescent="0.3">
      <c r="A42" s="23"/>
      <c r="B42" s="24"/>
      <c r="C42" s="25"/>
      <c r="D42" s="66" t="s">
        <v>32</v>
      </c>
      <c r="E42" s="51" t="s">
        <v>84</v>
      </c>
      <c r="F42" s="67">
        <v>95</v>
      </c>
      <c r="G42" s="67">
        <v>15.1</v>
      </c>
      <c r="H42" s="67">
        <v>19.7</v>
      </c>
      <c r="I42" s="68">
        <v>13.5</v>
      </c>
      <c r="J42" s="67">
        <v>191.7</v>
      </c>
      <c r="K42" s="70">
        <v>613</v>
      </c>
      <c r="L42" s="80">
        <v>36.049999999999997</v>
      </c>
    </row>
    <row r="43" spans="1:12" ht="15.75" thickBot="1" x14ac:dyDescent="0.3">
      <c r="A43" s="23"/>
      <c r="B43" s="24"/>
      <c r="C43" s="25"/>
      <c r="D43" s="65" t="s">
        <v>33</v>
      </c>
      <c r="E43" s="51" t="s">
        <v>85</v>
      </c>
      <c r="F43" s="56">
        <v>150</v>
      </c>
      <c r="G43" s="56">
        <v>3.17</v>
      </c>
      <c r="H43" s="56">
        <v>4.96</v>
      </c>
      <c r="I43" s="58">
        <v>21.12</v>
      </c>
      <c r="J43" s="56">
        <v>141.82</v>
      </c>
      <c r="K43" s="70">
        <v>312</v>
      </c>
      <c r="L43" s="57">
        <v>17</v>
      </c>
    </row>
    <row r="44" spans="1:12" ht="15.75" thickBot="1" x14ac:dyDescent="0.3">
      <c r="A44" s="23"/>
      <c r="B44" s="24"/>
      <c r="C44" s="25"/>
      <c r="D44" s="65" t="s">
        <v>25</v>
      </c>
      <c r="E44" s="51" t="s">
        <v>54</v>
      </c>
      <c r="F44" s="56">
        <v>180</v>
      </c>
      <c r="G44" s="56">
        <v>0.11</v>
      </c>
      <c r="H44" s="56">
        <v>0</v>
      </c>
      <c r="I44" s="58">
        <v>13.05</v>
      </c>
      <c r="J44" s="56">
        <v>19.440000000000001</v>
      </c>
      <c r="K44" s="70">
        <v>457</v>
      </c>
      <c r="L44" s="57">
        <v>7</v>
      </c>
    </row>
    <row r="45" spans="1:12" ht="15.75" thickBot="1" x14ac:dyDescent="0.3">
      <c r="A45" s="23"/>
      <c r="B45" s="24"/>
      <c r="C45" s="25"/>
      <c r="D45" s="65" t="s">
        <v>55</v>
      </c>
      <c r="E45" s="51" t="s">
        <v>47</v>
      </c>
      <c r="F45" s="56">
        <v>35</v>
      </c>
      <c r="G45" s="56">
        <v>2.66</v>
      </c>
      <c r="H45" s="56">
        <v>0.2</v>
      </c>
      <c r="I45" s="58">
        <v>17.22</v>
      </c>
      <c r="J45" s="56">
        <v>81.900000000000006</v>
      </c>
      <c r="K45" s="70" t="s">
        <v>43</v>
      </c>
      <c r="L45" s="57">
        <v>3</v>
      </c>
    </row>
    <row r="46" spans="1:12" ht="15.75" thickBot="1" x14ac:dyDescent="0.3">
      <c r="A46" s="23"/>
      <c r="B46" s="24"/>
      <c r="C46" s="25"/>
      <c r="D46" s="65" t="s">
        <v>36</v>
      </c>
      <c r="E46" s="51" t="s">
        <v>41</v>
      </c>
      <c r="F46" s="56">
        <v>20</v>
      </c>
      <c r="G46" s="56">
        <v>1.4</v>
      </c>
      <c r="H46" s="56">
        <v>0.31</v>
      </c>
      <c r="I46" s="58">
        <v>6.7</v>
      </c>
      <c r="J46" s="56">
        <v>34.799999999999997</v>
      </c>
      <c r="K46" s="70" t="s">
        <v>43</v>
      </c>
      <c r="L46" s="57">
        <v>3</v>
      </c>
    </row>
    <row r="47" spans="1:12" x14ac:dyDescent="0.25">
      <c r="A47" s="31"/>
      <c r="B47" s="32"/>
      <c r="C47" s="33"/>
      <c r="D47" s="34" t="s">
        <v>28</v>
      </c>
      <c r="E47" s="35"/>
      <c r="F47" s="36">
        <f>SUM(F41:F46)</f>
        <v>540</v>
      </c>
      <c r="G47" s="27">
        <v>23.43</v>
      </c>
      <c r="H47" s="36">
        <v>27.61</v>
      </c>
      <c r="I47" s="36">
        <v>75.87</v>
      </c>
      <c r="J47" s="36">
        <v>513.4</v>
      </c>
      <c r="K47" s="37"/>
      <c r="L47" s="36">
        <v>78.05</v>
      </c>
    </row>
    <row r="48" spans="1:12" x14ac:dyDescent="0.25">
      <c r="A48" s="38">
        <f>A41</f>
        <v>1</v>
      </c>
      <c r="B48" s="39">
        <f>B41</f>
        <v>3</v>
      </c>
      <c r="C48" s="40" t="s">
        <v>29</v>
      </c>
      <c r="D48" s="30" t="s">
        <v>30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30" t="s">
        <v>31</v>
      </c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30" t="s">
        <v>32</v>
      </c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23"/>
      <c r="B51" s="24"/>
      <c r="C51" s="25"/>
      <c r="D51" s="30" t="s">
        <v>33</v>
      </c>
      <c r="E51" s="27"/>
      <c r="F51" s="28"/>
      <c r="G51" s="28"/>
      <c r="H51" s="28"/>
      <c r="I51" s="28"/>
      <c r="J51" s="28"/>
      <c r="K51" s="29"/>
      <c r="L51" s="28"/>
    </row>
    <row r="52" spans="1:12" x14ac:dyDescent="0.25">
      <c r="A52" s="23"/>
      <c r="B52" s="24"/>
      <c r="C52" s="25"/>
      <c r="D52" s="30" t="s">
        <v>34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35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36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26"/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31"/>
      <c r="B57" s="32"/>
      <c r="C57" s="33"/>
      <c r="D57" s="34" t="s">
        <v>28</v>
      </c>
      <c r="E57" s="35"/>
      <c r="F57" s="36">
        <f>SUM(F48:F56)</f>
        <v>0</v>
      </c>
      <c r="G57" s="36">
        <f>SUM(G48:G56)</f>
        <v>0</v>
      </c>
      <c r="H57" s="36">
        <f>SUM(H48:H56)</f>
        <v>0</v>
      </c>
      <c r="I57" s="36">
        <f>SUM(I48:I56)</f>
        <v>0</v>
      </c>
      <c r="J57" s="36">
        <f>SUM(J48:J56)</f>
        <v>0</v>
      </c>
      <c r="K57" s="37"/>
      <c r="L57" s="36">
        <f>SUM(L48:L56)</f>
        <v>0</v>
      </c>
    </row>
    <row r="58" spans="1:12" ht="15.75" customHeight="1" thickBot="1" x14ac:dyDescent="0.3">
      <c r="A58" s="41">
        <f>A41</f>
        <v>1</v>
      </c>
      <c r="B58" s="42">
        <f>B41</f>
        <v>3</v>
      </c>
      <c r="C58" s="82" t="s">
        <v>37</v>
      </c>
      <c r="D58" s="82"/>
      <c r="E58" s="43"/>
      <c r="F58" s="44">
        <f>F47+F57</f>
        <v>540</v>
      </c>
      <c r="G58" s="44">
        <f>G47+G57</f>
        <v>23.43</v>
      </c>
      <c r="H58" s="44">
        <f>H47+H57</f>
        <v>27.61</v>
      </c>
      <c r="I58" s="44">
        <v>82.88</v>
      </c>
      <c r="J58" s="44">
        <v>587.5</v>
      </c>
      <c r="K58" s="44"/>
      <c r="L58" s="44">
        <f>L47+L57</f>
        <v>78.05</v>
      </c>
    </row>
    <row r="59" spans="1:12" ht="15.75" thickBot="1" x14ac:dyDescent="0.3">
      <c r="A59" s="16">
        <v>1</v>
      </c>
      <c r="B59" s="17">
        <v>4</v>
      </c>
      <c r="C59" s="18" t="s">
        <v>23</v>
      </c>
      <c r="D59" s="33" t="s">
        <v>30</v>
      </c>
      <c r="E59" s="55" t="s">
        <v>50</v>
      </c>
      <c r="F59" s="56">
        <v>60</v>
      </c>
      <c r="G59" s="56">
        <v>0.66</v>
      </c>
      <c r="H59" s="56">
        <v>0.12</v>
      </c>
      <c r="I59" s="58">
        <v>2.2799999999999998</v>
      </c>
      <c r="J59" s="56">
        <v>8.8000000000000007</v>
      </c>
      <c r="K59" s="69" t="s">
        <v>44</v>
      </c>
      <c r="L59" s="21">
        <v>14.25</v>
      </c>
    </row>
    <row r="60" spans="1:12" ht="15.75" thickBot="1" x14ac:dyDescent="0.3">
      <c r="A60" s="23"/>
      <c r="B60" s="24"/>
      <c r="C60" s="25"/>
      <c r="D60" s="65" t="s">
        <v>32</v>
      </c>
      <c r="E60" s="51" t="s">
        <v>56</v>
      </c>
      <c r="F60" s="52">
        <v>116</v>
      </c>
      <c r="G60" s="56">
        <v>10.78</v>
      </c>
      <c r="H60" s="56">
        <v>19.2</v>
      </c>
      <c r="I60" s="54">
        <v>10.039999999999999</v>
      </c>
      <c r="J60" s="56">
        <v>264</v>
      </c>
      <c r="K60" s="70">
        <v>210</v>
      </c>
      <c r="L60" s="28">
        <v>37.049999999999997</v>
      </c>
    </row>
    <row r="61" spans="1:12" ht="15.75" thickBot="1" x14ac:dyDescent="0.3">
      <c r="A61" s="23"/>
      <c r="B61" s="24"/>
      <c r="C61" s="25"/>
      <c r="D61" s="65" t="s">
        <v>25</v>
      </c>
      <c r="E61" s="55" t="s">
        <v>57</v>
      </c>
      <c r="F61" s="56">
        <v>200</v>
      </c>
      <c r="G61" s="56">
        <v>2.8</v>
      </c>
      <c r="H61" s="56">
        <v>2.5</v>
      </c>
      <c r="I61" s="58">
        <v>13.6</v>
      </c>
      <c r="J61" s="56">
        <v>88</v>
      </c>
      <c r="K61" s="70">
        <v>379</v>
      </c>
      <c r="L61" s="28">
        <v>12</v>
      </c>
    </row>
    <row r="62" spans="1:12" ht="15.75" thickBot="1" x14ac:dyDescent="0.3">
      <c r="A62" s="23"/>
      <c r="B62" s="24"/>
      <c r="C62" s="25"/>
      <c r="D62" s="65" t="s">
        <v>35</v>
      </c>
      <c r="E62" s="55" t="s">
        <v>47</v>
      </c>
      <c r="F62" s="56">
        <v>30</v>
      </c>
      <c r="G62" s="56">
        <v>2.2799999999999998</v>
      </c>
      <c r="H62" s="56">
        <v>0.2</v>
      </c>
      <c r="I62" s="58">
        <v>14.76</v>
      </c>
      <c r="J62" s="56">
        <v>70.2</v>
      </c>
      <c r="K62" s="70" t="s">
        <v>43</v>
      </c>
      <c r="L62" s="28">
        <v>1.75</v>
      </c>
    </row>
    <row r="63" spans="1:12" ht="15.75" thickBot="1" x14ac:dyDescent="0.3">
      <c r="A63" s="23"/>
      <c r="B63" s="24"/>
      <c r="C63" s="25"/>
      <c r="D63" s="65" t="s">
        <v>36</v>
      </c>
      <c r="E63" s="71" t="s">
        <v>41</v>
      </c>
      <c r="F63" s="67">
        <v>25</v>
      </c>
      <c r="G63" s="67">
        <v>2</v>
      </c>
      <c r="H63" s="67">
        <v>0.37</v>
      </c>
      <c r="I63" s="68">
        <v>10</v>
      </c>
      <c r="J63" s="67">
        <v>34.799999999999997</v>
      </c>
      <c r="K63" s="70" t="s">
        <v>43</v>
      </c>
      <c r="L63" s="28">
        <v>1</v>
      </c>
    </row>
    <row r="64" spans="1:12" ht="15.75" thickBot="1" x14ac:dyDescent="0.3">
      <c r="A64" s="23"/>
      <c r="B64" s="24"/>
      <c r="C64" s="25"/>
      <c r="D64" s="66" t="s">
        <v>27</v>
      </c>
      <c r="E64" s="51" t="s">
        <v>39</v>
      </c>
      <c r="F64" s="52">
        <v>100</v>
      </c>
      <c r="G64" s="52">
        <v>0.4</v>
      </c>
      <c r="H64" s="52">
        <v>0.4</v>
      </c>
      <c r="I64" s="54">
        <v>9.8000000000000007</v>
      </c>
      <c r="J64" s="52">
        <v>44</v>
      </c>
      <c r="K64" s="70">
        <v>338</v>
      </c>
      <c r="L64" s="28">
        <v>12</v>
      </c>
    </row>
    <row r="65" spans="1:12" x14ac:dyDescent="0.25">
      <c r="A65" s="31"/>
      <c r="B65" s="32"/>
      <c r="C65" s="33"/>
      <c r="D65" s="34" t="s">
        <v>28</v>
      </c>
      <c r="E65" s="35"/>
      <c r="F65" s="36">
        <v>526</v>
      </c>
      <c r="G65" s="36">
        <v>18.32</v>
      </c>
      <c r="H65" s="36">
        <f>SUM(H59:H64)</f>
        <v>22.79</v>
      </c>
      <c r="I65" s="36">
        <f>SUM(I59:I64)</f>
        <v>60.480000000000004</v>
      </c>
      <c r="J65" s="36">
        <f>SUM(J59:J64)</f>
        <v>509.8</v>
      </c>
      <c r="K65" s="37"/>
      <c r="L65" s="36">
        <v>78.05</v>
      </c>
    </row>
    <row r="66" spans="1:12" x14ac:dyDescent="0.25">
      <c r="A66" s="38">
        <f>A59</f>
        <v>1</v>
      </c>
      <c r="B66" s="39">
        <f>B59</f>
        <v>4</v>
      </c>
      <c r="C66" s="40" t="s">
        <v>29</v>
      </c>
      <c r="D66" s="30" t="s">
        <v>30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30" t="s">
        <v>31</v>
      </c>
      <c r="E67" s="59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30" t="s">
        <v>32</v>
      </c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30" t="s">
        <v>33</v>
      </c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23"/>
      <c r="B70" s="24"/>
      <c r="C70" s="25"/>
      <c r="D70" s="30" t="s">
        <v>34</v>
      </c>
      <c r="E70" s="27"/>
      <c r="F70" s="28"/>
      <c r="G70" s="28"/>
      <c r="H70" s="28"/>
      <c r="I70" s="28"/>
      <c r="J70" s="28"/>
      <c r="K70" s="29"/>
      <c r="L70" s="28"/>
    </row>
    <row r="71" spans="1:12" x14ac:dyDescent="0.25">
      <c r="A71" s="23"/>
      <c r="B71" s="24"/>
      <c r="C71" s="25"/>
      <c r="D71" s="30" t="s">
        <v>35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36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31"/>
      <c r="B75" s="32"/>
      <c r="C75" s="33"/>
      <c r="D75" s="34" t="s">
        <v>28</v>
      </c>
      <c r="E75" s="35"/>
      <c r="F75" s="36">
        <f>SUM(F66:F74)</f>
        <v>0</v>
      </c>
      <c r="G75" s="36">
        <f>SUM(G66:G74)</f>
        <v>0</v>
      </c>
      <c r="H75" s="36">
        <f>SUM(H66:H74)</f>
        <v>0</v>
      </c>
      <c r="I75" s="36">
        <f>SUM(I66:I74)</f>
        <v>0</v>
      </c>
      <c r="J75" s="36">
        <f>SUM(J66:J74)</f>
        <v>0</v>
      </c>
      <c r="K75" s="37"/>
      <c r="L75" s="36">
        <f>SUM(L66:L74)</f>
        <v>0</v>
      </c>
    </row>
    <row r="76" spans="1:12" ht="15.75" customHeight="1" thickBot="1" x14ac:dyDescent="0.3">
      <c r="A76" s="41">
        <f>A59</f>
        <v>1</v>
      </c>
      <c r="B76" s="42">
        <f>B59</f>
        <v>4</v>
      </c>
      <c r="C76" s="82" t="s">
        <v>37</v>
      </c>
      <c r="D76" s="82"/>
      <c r="E76" s="43"/>
      <c r="F76" s="44">
        <f>F65+F75</f>
        <v>526</v>
      </c>
      <c r="G76" s="44">
        <f>G65+G75</f>
        <v>18.32</v>
      </c>
      <c r="H76" s="44">
        <f>H65+H75</f>
        <v>22.79</v>
      </c>
      <c r="I76" s="44">
        <f>I65+I75</f>
        <v>60.480000000000004</v>
      </c>
      <c r="J76" s="44">
        <f>J65+J75</f>
        <v>509.8</v>
      </c>
      <c r="K76" s="44"/>
      <c r="L76" s="44">
        <f>L65+L75</f>
        <v>78.05</v>
      </c>
    </row>
    <row r="77" spans="1:12" ht="26.25" thickBot="1" x14ac:dyDescent="0.3">
      <c r="A77" s="16">
        <v>1</v>
      </c>
      <c r="B77" s="17">
        <v>5</v>
      </c>
      <c r="C77" s="18" t="s">
        <v>23</v>
      </c>
      <c r="D77" s="19" t="s">
        <v>24</v>
      </c>
      <c r="E77" s="20" t="s">
        <v>61</v>
      </c>
      <c r="F77" s="52">
        <v>200</v>
      </c>
      <c r="G77" s="56">
        <v>6.11</v>
      </c>
      <c r="H77" s="56">
        <v>10.72</v>
      </c>
      <c r="I77" s="54">
        <v>32.380000000000003</v>
      </c>
      <c r="J77" s="56">
        <v>251</v>
      </c>
      <c r="K77" s="69">
        <v>67</v>
      </c>
      <c r="L77" s="53">
        <v>29.05</v>
      </c>
    </row>
    <row r="78" spans="1:12" ht="15.75" thickBot="1" x14ac:dyDescent="0.3">
      <c r="A78" s="23"/>
      <c r="B78" s="24"/>
      <c r="C78" s="25"/>
      <c r="D78" s="30" t="s">
        <v>42</v>
      </c>
      <c r="E78" s="27" t="s">
        <v>70</v>
      </c>
      <c r="F78" s="52">
        <v>15</v>
      </c>
      <c r="G78" s="56">
        <v>3.48</v>
      </c>
      <c r="H78" s="56">
        <v>4.43</v>
      </c>
      <c r="I78" s="54">
        <v>0</v>
      </c>
      <c r="J78" s="56">
        <v>54</v>
      </c>
      <c r="K78" s="70">
        <v>234</v>
      </c>
      <c r="L78" s="53">
        <v>19</v>
      </c>
    </row>
    <row r="79" spans="1:12" ht="15.75" thickBot="1" x14ac:dyDescent="0.3">
      <c r="A79" s="23"/>
      <c r="B79" s="24"/>
      <c r="C79" s="25"/>
      <c r="D79" s="30" t="s">
        <v>34</v>
      </c>
      <c r="E79" s="27" t="s">
        <v>60</v>
      </c>
      <c r="F79" s="77">
        <v>180</v>
      </c>
      <c r="G79" s="56">
        <v>0.9</v>
      </c>
      <c r="H79" s="56">
        <v>0</v>
      </c>
      <c r="I79" s="61">
        <v>18.36</v>
      </c>
      <c r="J79" s="56">
        <v>76.319999999999993</v>
      </c>
      <c r="K79" s="70">
        <v>321</v>
      </c>
      <c r="L79" s="79">
        <v>16</v>
      </c>
    </row>
    <row r="80" spans="1:12" ht="15.75" thickBot="1" x14ac:dyDescent="0.3">
      <c r="A80" s="23"/>
      <c r="B80" s="24"/>
      <c r="C80" s="25"/>
      <c r="D80" s="30" t="s">
        <v>26</v>
      </c>
      <c r="E80" s="27" t="s">
        <v>47</v>
      </c>
      <c r="F80" s="56">
        <v>25</v>
      </c>
      <c r="G80" s="56">
        <v>1.9</v>
      </c>
      <c r="H80" s="56">
        <v>0.17</v>
      </c>
      <c r="I80" s="58">
        <v>12.3</v>
      </c>
      <c r="J80" s="56">
        <v>58.5</v>
      </c>
      <c r="K80" s="70">
        <v>388</v>
      </c>
      <c r="L80" s="57">
        <v>1</v>
      </c>
    </row>
    <row r="81" spans="1:12" ht="15.75" thickBot="1" x14ac:dyDescent="0.3">
      <c r="A81" s="23"/>
      <c r="B81" s="24"/>
      <c r="C81" s="25"/>
      <c r="D81" s="30" t="s">
        <v>26</v>
      </c>
      <c r="E81" s="27" t="s">
        <v>41</v>
      </c>
      <c r="F81" s="56">
        <v>20</v>
      </c>
      <c r="G81" s="56">
        <v>1.4</v>
      </c>
      <c r="H81" s="56">
        <v>0.2</v>
      </c>
      <c r="I81" s="58">
        <v>6.7</v>
      </c>
      <c r="J81" s="56">
        <v>34.799999999999997</v>
      </c>
      <c r="K81" s="70" t="s">
        <v>43</v>
      </c>
      <c r="L81" s="57">
        <v>1</v>
      </c>
    </row>
    <row r="82" spans="1:12" x14ac:dyDescent="0.25">
      <c r="A82" s="23"/>
      <c r="B82" s="24"/>
      <c r="C82" s="25"/>
      <c r="D82" s="26" t="s">
        <v>27</v>
      </c>
      <c r="E82" s="27" t="s">
        <v>40</v>
      </c>
      <c r="F82" s="56">
        <v>100</v>
      </c>
      <c r="G82" s="56">
        <v>0.4</v>
      </c>
      <c r="H82" s="56">
        <v>0.4</v>
      </c>
      <c r="I82" s="58">
        <v>9.8000000000000007</v>
      </c>
      <c r="J82" s="56">
        <v>44</v>
      </c>
      <c r="K82" s="29"/>
      <c r="L82" s="57">
        <v>12</v>
      </c>
    </row>
    <row r="83" spans="1:12" x14ac:dyDescent="0.25">
      <c r="A83" s="31"/>
      <c r="B83" s="32"/>
      <c r="C83" s="33"/>
      <c r="D83" s="34" t="s">
        <v>28</v>
      </c>
      <c r="E83" s="35"/>
      <c r="F83" s="36">
        <f>SUM(F77:F82)</f>
        <v>540</v>
      </c>
      <c r="G83" s="36">
        <f>SUM(G77:G82)</f>
        <v>14.190000000000001</v>
      </c>
      <c r="H83" s="36">
        <f>SUM(H77:H82)</f>
        <v>15.92</v>
      </c>
      <c r="I83" s="36">
        <f>SUM(I77:I82)</f>
        <v>79.540000000000006</v>
      </c>
      <c r="J83" s="36">
        <f>SUM(J77:J82)</f>
        <v>518.62</v>
      </c>
      <c r="K83" s="37"/>
      <c r="L83" s="36">
        <v>78.05</v>
      </c>
    </row>
    <row r="84" spans="1:12" x14ac:dyDescent="0.25">
      <c r="A84" s="38">
        <f>A77</f>
        <v>1</v>
      </c>
      <c r="B84" s="39">
        <f>B77</f>
        <v>5</v>
      </c>
      <c r="C84" s="40" t="s">
        <v>29</v>
      </c>
      <c r="D84" s="30" t="s">
        <v>30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31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32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30" t="s">
        <v>33</v>
      </c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30" t="s">
        <v>34</v>
      </c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23"/>
      <c r="B89" s="24"/>
      <c r="C89" s="25"/>
      <c r="D89" s="30" t="s">
        <v>35</v>
      </c>
      <c r="E89" s="27"/>
      <c r="F89" s="28"/>
      <c r="G89" s="28"/>
      <c r="H89" s="28"/>
      <c r="I89" s="28"/>
      <c r="J89" s="28"/>
      <c r="K89" s="29"/>
      <c r="L89" s="28"/>
    </row>
    <row r="90" spans="1:12" x14ac:dyDescent="0.25">
      <c r="A90" s="23"/>
      <c r="B90" s="24"/>
      <c r="C90" s="25"/>
      <c r="D90" s="30" t="s">
        <v>36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26"/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31"/>
      <c r="B93" s="32"/>
      <c r="C93" s="33"/>
      <c r="D93" s="34" t="s">
        <v>28</v>
      </c>
      <c r="E93" s="35"/>
      <c r="F93" s="36">
        <f>SUM(F84:F92)</f>
        <v>0</v>
      </c>
      <c r="G93" s="36">
        <f>SUM(G84:G92)</f>
        <v>0</v>
      </c>
      <c r="H93" s="36">
        <f>SUM(H84:H92)</f>
        <v>0</v>
      </c>
      <c r="I93" s="36">
        <f>SUM(I84:I92)</f>
        <v>0</v>
      </c>
      <c r="J93" s="36">
        <f>SUM(J84:J92)</f>
        <v>0</v>
      </c>
      <c r="K93" s="37"/>
      <c r="L93" s="36">
        <f>SUM(L84:L92)</f>
        <v>0</v>
      </c>
    </row>
    <row r="94" spans="1:12" ht="15.75" customHeight="1" thickBot="1" x14ac:dyDescent="0.3">
      <c r="A94" s="41">
        <f>A77</f>
        <v>1</v>
      </c>
      <c r="B94" s="42">
        <f>B77</f>
        <v>5</v>
      </c>
      <c r="C94" s="82" t="s">
        <v>37</v>
      </c>
      <c r="D94" s="82"/>
      <c r="E94" s="43"/>
      <c r="F94" s="44">
        <f>F83+F93</f>
        <v>540</v>
      </c>
      <c r="G94" s="44">
        <f>G83+G93</f>
        <v>14.190000000000001</v>
      </c>
      <c r="H94" s="44">
        <f>H83+H93</f>
        <v>15.92</v>
      </c>
      <c r="I94" s="44">
        <f>I83+I93</f>
        <v>79.540000000000006</v>
      </c>
      <c r="J94" s="44">
        <f>J83+J93</f>
        <v>518.62</v>
      </c>
      <c r="K94" s="44"/>
      <c r="L94" s="44">
        <f>L83+L93</f>
        <v>78.05</v>
      </c>
    </row>
    <row r="95" spans="1:12" ht="15.75" thickBot="1" x14ac:dyDescent="0.3">
      <c r="A95" s="16">
        <v>2</v>
      </c>
      <c r="B95" s="17">
        <v>6</v>
      </c>
      <c r="C95" s="18" t="s">
        <v>23</v>
      </c>
      <c r="D95" s="64" t="s">
        <v>24</v>
      </c>
      <c r="E95" s="51" t="s">
        <v>58</v>
      </c>
      <c r="F95" s="52">
        <v>210</v>
      </c>
      <c r="G95" s="52">
        <v>6</v>
      </c>
      <c r="H95" s="52">
        <v>10.85</v>
      </c>
      <c r="I95" s="54">
        <v>42.95</v>
      </c>
      <c r="J95" s="52">
        <v>294</v>
      </c>
      <c r="K95" s="22">
        <v>174</v>
      </c>
      <c r="L95" s="21">
        <v>39.799999999999997</v>
      </c>
    </row>
    <row r="96" spans="1:12" ht="15.75" thickBot="1" x14ac:dyDescent="0.3">
      <c r="A96" s="23"/>
      <c r="B96" s="24"/>
      <c r="C96" s="25"/>
      <c r="D96" s="66" t="s">
        <v>25</v>
      </c>
      <c r="E96" s="51" t="s">
        <v>57</v>
      </c>
      <c r="F96" s="67">
        <v>200</v>
      </c>
      <c r="G96" s="67">
        <v>2.8</v>
      </c>
      <c r="H96" s="67">
        <v>2.5</v>
      </c>
      <c r="I96" s="68">
        <v>13.6</v>
      </c>
      <c r="J96" s="67">
        <v>88</v>
      </c>
      <c r="K96" s="29">
        <v>379</v>
      </c>
      <c r="L96" s="28">
        <v>12</v>
      </c>
    </row>
    <row r="97" spans="1:12" ht="15.75" thickBot="1" x14ac:dyDescent="0.3">
      <c r="A97" s="23"/>
      <c r="B97" s="24"/>
      <c r="C97" s="25"/>
      <c r="D97" s="65" t="s">
        <v>35</v>
      </c>
      <c r="E97" s="51" t="s">
        <v>47</v>
      </c>
      <c r="F97" s="56">
        <v>20</v>
      </c>
      <c r="G97" s="56">
        <v>1.52</v>
      </c>
      <c r="H97" s="56">
        <v>0.16</v>
      </c>
      <c r="I97" s="58">
        <v>9.84</v>
      </c>
      <c r="J97" s="56">
        <v>46.8</v>
      </c>
      <c r="K97" s="29" t="s">
        <v>43</v>
      </c>
      <c r="L97" s="28">
        <v>1.75</v>
      </c>
    </row>
    <row r="98" spans="1:12" ht="15.75" thickBot="1" x14ac:dyDescent="0.3">
      <c r="A98" s="23"/>
      <c r="B98" s="24"/>
      <c r="C98" s="25"/>
      <c r="D98" s="65" t="s">
        <v>36</v>
      </c>
      <c r="E98" s="51" t="s">
        <v>41</v>
      </c>
      <c r="F98" s="56">
        <v>20</v>
      </c>
      <c r="G98" s="56">
        <v>1.6</v>
      </c>
      <c r="H98" s="56">
        <v>0.31</v>
      </c>
      <c r="I98" s="58">
        <v>8</v>
      </c>
      <c r="J98" s="56">
        <v>41.2</v>
      </c>
      <c r="K98" s="29" t="s">
        <v>43</v>
      </c>
      <c r="L98" s="28">
        <v>1</v>
      </c>
    </row>
    <row r="99" spans="1:12" x14ac:dyDescent="0.25">
      <c r="A99" s="23"/>
      <c r="B99" s="24"/>
      <c r="C99" s="25"/>
      <c r="D99" s="65" t="s">
        <v>27</v>
      </c>
      <c r="E99" s="51" t="s">
        <v>40</v>
      </c>
      <c r="F99" s="56">
        <v>100</v>
      </c>
      <c r="G99" s="56">
        <v>0.4</v>
      </c>
      <c r="H99" s="56">
        <v>0.4</v>
      </c>
      <c r="I99" s="58">
        <v>9.8000000000000007</v>
      </c>
      <c r="J99" s="56">
        <v>44</v>
      </c>
      <c r="K99" s="29">
        <v>338</v>
      </c>
      <c r="L99" s="28">
        <v>23.5</v>
      </c>
    </row>
    <row r="100" spans="1:12" x14ac:dyDescent="0.25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29"/>
      <c r="L100" s="28"/>
    </row>
    <row r="101" spans="1:12" x14ac:dyDescent="0.25">
      <c r="A101" s="31"/>
      <c r="B101" s="32"/>
      <c r="C101" s="33"/>
      <c r="D101" s="34" t="s">
        <v>28</v>
      </c>
      <c r="E101" s="35"/>
      <c r="F101" s="36"/>
      <c r="G101" s="36"/>
      <c r="H101" s="36"/>
      <c r="I101" s="36"/>
      <c r="J101" s="36"/>
      <c r="K101" s="37"/>
      <c r="L101" s="36">
        <v>78.05</v>
      </c>
    </row>
    <row r="102" spans="1:12" x14ac:dyDescent="0.25">
      <c r="A102" s="38">
        <f>A95</f>
        <v>2</v>
      </c>
      <c r="B102" s="39">
        <v>6</v>
      </c>
      <c r="C102" s="40" t="s">
        <v>29</v>
      </c>
      <c r="D102" s="30" t="s">
        <v>30</v>
      </c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31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32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33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30" t="s">
        <v>34</v>
      </c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30" t="s">
        <v>35</v>
      </c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23"/>
      <c r="B108" s="24"/>
      <c r="C108" s="25"/>
      <c r="D108" s="30" t="s">
        <v>36</v>
      </c>
      <c r="E108" s="27"/>
      <c r="F108" s="28"/>
      <c r="G108" s="28"/>
      <c r="H108" s="28"/>
      <c r="I108" s="28"/>
      <c r="J108" s="28"/>
      <c r="K108" s="29"/>
      <c r="L108" s="28"/>
    </row>
    <row r="109" spans="1:12" x14ac:dyDescent="0.25">
      <c r="A109" s="23"/>
      <c r="B109" s="24"/>
      <c r="C109" s="25"/>
      <c r="D109" s="26"/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31"/>
      <c r="B111" s="32"/>
      <c r="C111" s="33"/>
      <c r="D111" s="34" t="s">
        <v>28</v>
      </c>
      <c r="E111" s="35"/>
      <c r="F111" s="36">
        <f>SUM(F102:F110)</f>
        <v>0</v>
      </c>
      <c r="G111" s="36">
        <f>SUM(G102:G110)</f>
        <v>0</v>
      </c>
      <c r="H111" s="36">
        <f>SUM(H102:H110)</f>
        <v>0</v>
      </c>
      <c r="I111" s="36">
        <f>SUM(I102:I110)</f>
        <v>0</v>
      </c>
      <c r="J111" s="36">
        <f>SUM(J102:J110)</f>
        <v>0</v>
      </c>
      <c r="K111" s="37"/>
      <c r="L111" s="36">
        <f>SUM(L102:L110)</f>
        <v>0</v>
      </c>
    </row>
    <row r="112" spans="1:12" ht="15" customHeight="1" thickBot="1" x14ac:dyDescent="0.3">
      <c r="A112" s="41">
        <f>A95</f>
        <v>2</v>
      </c>
      <c r="B112" s="42">
        <f>B95</f>
        <v>6</v>
      </c>
      <c r="C112" s="82" t="s">
        <v>37</v>
      </c>
      <c r="D112" s="82"/>
      <c r="E112" s="43"/>
      <c r="F112" s="44">
        <v>550</v>
      </c>
      <c r="G112" s="44">
        <v>12.32</v>
      </c>
      <c r="H112" s="44">
        <v>14.22</v>
      </c>
      <c r="I112" s="44">
        <v>84.19</v>
      </c>
      <c r="J112" s="44">
        <v>514</v>
      </c>
      <c r="K112" s="44"/>
      <c r="L112" s="44">
        <v>78.05</v>
      </c>
    </row>
    <row r="113" spans="1:12" x14ac:dyDescent="0.25">
      <c r="A113" s="45">
        <v>2</v>
      </c>
      <c r="B113" s="24">
        <v>7</v>
      </c>
      <c r="C113" s="18" t="s">
        <v>23</v>
      </c>
      <c r="D113" s="73" t="s">
        <v>30</v>
      </c>
      <c r="E113" s="72" t="s">
        <v>50</v>
      </c>
      <c r="F113" s="74">
        <v>60</v>
      </c>
      <c r="G113" s="74">
        <v>0.66</v>
      </c>
      <c r="H113" s="74">
        <v>16.489999999999998</v>
      </c>
      <c r="I113" s="75">
        <v>2.2799999999999998</v>
      </c>
      <c r="J113" s="74">
        <v>8.8000000000000007</v>
      </c>
      <c r="K113" s="22">
        <v>70</v>
      </c>
      <c r="L113" s="21">
        <v>49.55</v>
      </c>
    </row>
    <row r="114" spans="1:12" ht="15.75" thickBot="1" x14ac:dyDescent="0.3">
      <c r="A114" s="45"/>
      <c r="B114" s="24"/>
      <c r="C114" s="25"/>
      <c r="D114" s="65" t="s">
        <v>32</v>
      </c>
      <c r="E114" s="55" t="s">
        <v>86</v>
      </c>
      <c r="F114" s="56">
        <v>200</v>
      </c>
      <c r="G114" s="56">
        <v>14.3</v>
      </c>
      <c r="H114" s="56">
        <v>5.5</v>
      </c>
      <c r="I114" s="58">
        <v>17.399999999999999</v>
      </c>
      <c r="J114" s="56">
        <v>248</v>
      </c>
      <c r="K114" s="29">
        <v>289</v>
      </c>
      <c r="L114" s="28">
        <v>18</v>
      </c>
    </row>
    <row r="115" spans="1:12" ht="15.75" thickBot="1" x14ac:dyDescent="0.3">
      <c r="A115" s="45"/>
      <c r="B115" s="24"/>
      <c r="C115" s="25"/>
      <c r="D115" s="66" t="s">
        <v>25</v>
      </c>
      <c r="E115" s="51" t="s">
        <v>60</v>
      </c>
      <c r="F115" s="52">
        <v>180</v>
      </c>
      <c r="G115" s="52">
        <v>0.9</v>
      </c>
      <c r="H115" s="52">
        <v>0</v>
      </c>
      <c r="I115" s="54">
        <v>18.36</v>
      </c>
      <c r="J115" s="52">
        <v>76.3</v>
      </c>
      <c r="K115" s="29">
        <v>377</v>
      </c>
      <c r="L115" s="28">
        <v>7</v>
      </c>
    </row>
    <row r="116" spans="1:12" ht="15.75" thickBot="1" x14ac:dyDescent="0.3">
      <c r="A116" s="45"/>
      <c r="B116" s="24"/>
      <c r="C116" s="25"/>
      <c r="D116" s="66" t="s">
        <v>35</v>
      </c>
      <c r="E116" s="51" t="s">
        <v>47</v>
      </c>
      <c r="F116" s="52">
        <v>40</v>
      </c>
      <c r="G116" s="52">
        <v>3.04</v>
      </c>
      <c r="H116" s="52">
        <v>0.32</v>
      </c>
      <c r="I116" s="54">
        <v>19.68</v>
      </c>
      <c r="J116" s="52">
        <v>93.6</v>
      </c>
      <c r="K116" s="29" t="s">
        <v>43</v>
      </c>
      <c r="L116" s="28">
        <v>2.5</v>
      </c>
    </row>
    <row r="117" spans="1:12" x14ac:dyDescent="0.25">
      <c r="A117" s="45"/>
      <c r="B117" s="24"/>
      <c r="C117" s="25"/>
      <c r="D117" s="66" t="s">
        <v>36</v>
      </c>
      <c r="E117" s="51" t="s">
        <v>41</v>
      </c>
      <c r="F117" s="52">
        <v>20</v>
      </c>
      <c r="G117" s="52">
        <v>1.4</v>
      </c>
      <c r="H117" s="52">
        <v>1.4</v>
      </c>
      <c r="I117" s="54">
        <v>6.7</v>
      </c>
      <c r="J117" s="52">
        <v>34.799999999999997</v>
      </c>
      <c r="K117" s="29" t="s">
        <v>43</v>
      </c>
      <c r="L117" s="28">
        <v>1</v>
      </c>
    </row>
    <row r="118" spans="1:12" x14ac:dyDescent="0.25">
      <c r="A118" s="46"/>
      <c r="B118" s="32"/>
      <c r="C118" s="33"/>
      <c r="D118" s="34" t="s">
        <v>28</v>
      </c>
      <c r="E118" s="35"/>
      <c r="F118" s="36">
        <v>500</v>
      </c>
      <c r="G118" s="36"/>
      <c r="H118" s="36"/>
      <c r="I118" s="36"/>
      <c r="J118" s="36"/>
      <c r="K118" s="37"/>
      <c r="L118" s="36">
        <v>78.05</v>
      </c>
    </row>
    <row r="119" spans="1:12" x14ac:dyDescent="0.25">
      <c r="A119" s="39">
        <f>A113</f>
        <v>2</v>
      </c>
      <c r="B119" s="39">
        <v>7</v>
      </c>
      <c r="C119" s="40" t="s">
        <v>29</v>
      </c>
      <c r="D119" s="30" t="s">
        <v>30</v>
      </c>
      <c r="E119" s="27"/>
      <c r="F119" s="28"/>
      <c r="G119" s="28"/>
      <c r="H119" s="28"/>
      <c r="I119" s="28"/>
      <c r="J119" s="28"/>
      <c r="K119" s="29"/>
      <c r="L119" s="28"/>
    </row>
    <row r="120" spans="1:12" x14ac:dyDescent="0.25">
      <c r="A120" s="45"/>
      <c r="B120" s="24"/>
      <c r="C120" s="25"/>
      <c r="D120" s="30" t="s">
        <v>31</v>
      </c>
      <c r="E120" s="27"/>
      <c r="F120" s="28"/>
      <c r="G120" s="28"/>
      <c r="H120" s="28"/>
      <c r="I120" s="28"/>
      <c r="J120" s="28"/>
      <c r="K120" s="29"/>
      <c r="L120" s="28"/>
    </row>
    <row r="121" spans="1:12" x14ac:dyDescent="0.25">
      <c r="A121" s="45"/>
      <c r="B121" s="24"/>
      <c r="C121" s="25"/>
      <c r="D121" s="30" t="s">
        <v>32</v>
      </c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33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34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30" t="s">
        <v>35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30" t="s">
        <v>36</v>
      </c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6"/>
      <c r="B126" s="32"/>
      <c r="C126" s="33"/>
      <c r="D126" s="34" t="s">
        <v>28</v>
      </c>
      <c r="E126" s="35"/>
      <c r="F126" s="36">
        <f>SUM(F119:F125)</f>
        <v>0</v>
      </c>
      <c r="G126" s="36">
        <f>SUM(G119:G125)</f>
        <v>0</v>
      </c>
      <c r="H126" s="36">
        <f>SUM(H119:H125)</f>
        <v>0</v>
      </c>
      <c r="I126" s="36">
        <f>SUM(I119:I125)</f>
        <v>0</v>
      </c>
      <c r="J126" s="36">
        <f>SUM(J119:J125)</f>
        <v>0</v>
      </c>
      <c r="K126" s="37"/>
      <c r="L126" s="36">
        <f>SUM(L119:L125)</f>
        <v>0</v>
      </c>
    </row>
    <row r="127" spans="1:12" ht="15" customHeight="1" thickBot="1" x14ac:dyDescent="0.3">
      <c r="A127" s="47">
        <f>A113</f>
        <v>2</v>
      </c>
      <c r="B127" s="47">
        <f>B113</f>
        <v>7</v>
      </c>
      <c r="C127" s="82" t="s">
        <v>37</v>
      </c>
      <c r="D127" s="82"/>
      <c r="E127" s="43"/>
      <c r="F127" s="44">
        <v>530</v>
      </c>
      <c r="G127" s="44">
        <v>23.03</v>
      </c>
      <c r="H127" s="44">
        <v>41.51</v>
      </c>
      <c r="I127" s="44">
        <v>82.81</v>
      </c>
      <c r="J127" s="44">
        <v>587.5</v>
      </c>
      <c r="K127" s="44"/>
      <c r="L127" s="44">
        <v>78.05</v>
      </c>
    </row>
    <row r="128" spans="1:12" ht="15.75" thickBot="1" x14ac:dyDescent="0.3">
      <c r="A128" s="16">
        <v>2</v>
      </c>
      <c r="B128" s="17">
        <v>8</v>
      </c>
      <c r="C128" s="18" t="s">
        <v>23</v>
      </c>
      <c r="D128" s="64" t="s">
        <v>30</v>
      </c>
      <c r="E128" s="51" t="s">
        <v>71</v>
      </c>
      <c r="F128" s="52">
        <v>60</v>
      </c>
      <c r="G128" s="56">
        <v>0.84</v>
      </c>
      <c r="H128" s="56">
        <v>6.03</v>
      </c>
      <c r="I128" s="54">
        <v>4.37</v>
      </c>
      <c r="J128" s="56">
        <v>75</v>
      </c>
      <c r="K128" s="29">
        <v>67</v>
      </c>
      <c r="L128" s="21">
        <v>16</v>
      </c>
    </row>
    <row r="129" spans="1:12" ht="15.75" thickBot="1" x14ac:dyDescent="0.3">
      <c r="A129" s="23"/>
      <c r="B129" s="24"/>
      <c r="C129" s="25"/>
      <c r="D129" s="64" t="s">
        <v>32</v>
      </c>
      <c r="E129" s="51" t="s">
        <v>72</v>
      </c>
      <c r="F129" s="52">
        <v>100</v>
      </c>
      <c r="G129" s="56">
        <v>9.75</v>
      </c>
      <c r="H129" s="56">
        <v>4.95</v>
      </c>
      <c r="I129" s="54">
        <v>3.8</v>
      </c>
      <c r="J129" s="56">
        <v>105</v>
      </c>
      <c r="K129" s="29">
        <v>461</v>
      </c>
      <c r="L129" s="28">
        <v>31.3</v>
      </c>
    </row>
    <row r="130" spans="1:12" x14ac:dyDescent="0.25">
      <c r="A130" s="23"/>
      <c r="B130" s="24"/>
      <c r="C130" s="25"/>
      <c r="D130" s="64" t="s">
        <v>33</v>
      </c>
      <c r="E130" s="55" t="s">
        <v>73</v>
      </c>
      <c r="F130" s="56">
        <v>155</v>
      </c>
      <c r="G130" s="56">
        <v>3.77</v>
      </c>
      <c r="H130" s="56">
        <v>5.55</v>
      </c>
      <c r="I130" s="58">
        <v>37.9</v>
      </c>
      <c r="J130" s="56">
        <v>216.69</v>
      </c>
      <c r="K130" s="29">
        <v>304</v>
      </c>
      <c r="L130" s="28">
        <v>18</v>
      </c>
    </row>
    <row r="131" spans="1:12" ht="15.75" customHeight="1" x14ac:dyDescent="0.25">
      <c r="A131" s="23"/>
      <c r="B131" s="24"/>
      <c r="C131" s="25"/>
      <c r="D131" s="65" t="s">
        <v>25</v>
      </c>
      <c r="E131" s="55" t="s">
        <v>74</v>
      </c>
      <c r="F131" s="56">
        <v>180</v>
      </c>
      <c r="G131" s="56">
        <v>0.61</v>
      </c>
      <c r="H131" s="56">
        <v>0.25</v>
      </c>
      <c r="I131" s="58">
        <v>18.68</v>
      </c>
      <c r="J131" s="56">
        <v>79.38</v>
      </c>
      <c r="K131" s="29">
        <v>388</v>
      </c>
      <c r="L131" s="28">
        <v>10</v>
      </c>
    </row>
    <row r="132" spans="1:12" x14ac:dyDescent="0.25">
      <c r="A132" s="23"/>
      <c r="B132" s="24"/>
      <c r="C132" s="25"/>
      <c r="D132" s="65" t="s">
        <v>35</v>
      </c>
      <c r="E132" s="55" t="s">
        <v>47</v>
      </c>
      <c r="F132" s="56">
        <v>30</v>
      </c>
      <c r="G132" s="56">
        <v>2.2799999999999998</v>
      </c>
      <c r="H132" s="56">
        <v>0.24</v>
      </c>
      <c r="I132" s="58">
        <v>14.76</v>
      </c>
      <c r="J132" s="56">
        <v>70.2</v>
      </c>
      <c r="K132" s="29" t="s">
        <v>43</v>
      </c>
      <c r="L132" s="28">
        <v>1.75</v>
      </c>
    </row>
    <row r="133" spans="1:12" ht="15.75" thickBot="1" x14ac:dyDescent="0.3">
      <c r="A133" s="23"/>
      <c r="B133" s="24"/>
      <c r="C133" s="25"/>
      <c r="D133" s="65" t="s">
        <v>36</v>
      </c>
      <c r="E133" s="71" t="s">
        <v>41</v>
      </c>
      <c r="F133" s="67">
        <v>20</v>
      </c>
      <c r="G133" s="67">
        <v>1.4</v>
      </c>
      <c r="H133" s="67">
        <v>0.2</v>
      </c>
      <c r="I133" s="68">
        <v>6.7</v>
      </c>
      <c r="J133" s="67">
        <v>34.799999999999997</v>
      </c>
      <c r="K133" s="29" t="s">
        <v>43</v>
      </c>
      <c r="L133" s="28">
        <v>1</v>
      </c>
    </row>
    <row r="134" spans="1:12" x14ac:dyDescent="0.25">
      <c r="A134" s="31"/>
      <c r="B134" s="32"/>
      <c r="C134" s="33"/>
      <c r="D134" s="34" t="s">
        <v>28</v>
      </c>
      <c r="E134" s="35"/>
      <c r="F134" s="36">
        <f>SUM(F128:F133)</f>
        <v>545</v>
      </c>
      <c r="G134" s="36">
        <f>SUM(G128:G133)</f>
        <v>18.649999999999999</v>
      </c>
      <c r="H134" s="36">
        <f>SUM(H128:H133)</f>
        <v>17.22</v>
      </c>
      <c r="I134" s="36">
        <f>SUM(I128:I133)</f>
        <v>86.210000000000008</v>
      </c>
      <c r="J134" s="36">
        <f>SUM(J128:J133)</f>
        <v>581.06999999999994</v>
      </c>
      <c r="K134" s="37"/>
      <c r="L134" s="36">
        <v>78.05</v>
      </c>
    </row>
    <row r="135" spans="1:12" x14ac:dyDescent="0.25">
      <c r="A135" s="38">
        <f>A128</f>
        <v>2</v>
      </c>
      <c r="B135" s="39">
        <v>8</v>
      </c>
      <c r="C135" s="40" t="s">
        <v>29</v>
      </c>
      <c r="D135" s="30" t="s">
        <v>30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23"/>
      <c r="B136" s="24"/>
      <c r="C136" s="25"/>
      <c r="D136" s="30" t="s">
        <v>31</v>
      </c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23"/>
      <c r="B137" s="24"/>
      <c r="C137" s="25"/>
      <c r="D137" s="30" t="s">
        <v>32</v>
      </c>
      <c r="E137" s="27"/>
      <c r="F137" s="28"/>
      <c r="G137" s="28"/>
      <c r="H137" s="28"/>
      <c r="I137" s="28"/>
      <c r="J137" s="28"/>
      <c r="K137" s="29"/>
      <c r="L137" s="28"/>
    </row>
    <row r="138" spans="1:12" x14ac:dyDescent="0.25">
      <c r="A138" s="23"/>
      <c r="B138" s="24"/>
      <c r="C138" s="25"/>
      <c r="D138" s="30" t="s">
        <v>33</v>
      </c>
      <c r="E138" s="27"/>
      <c r="F138" s="28"/>
      <c r="G138" s="28"/>
      <c r="H138" s="28"/>
      <c r="I138" s="28"/>
      <c r="J138" s="28"/>
      <c r="K138" s="29"/>
      <c r="L138" s="28"/>
    </row>
    <row r="139" spans="1:12" x14ac:dyDescent="0.25">
      <c r="A139" s="23"/>
      <c r="B139" s="24"/>
      <c r="C139" s="25"/>
      <c r="D139" s="30" t="s">
        <v>34</v>
      </c>
      <c r="E139" s="27"/>
      <c r="F139" s="28"/>
      <c r="G139" s="28"/>
      <c r="H139" s="28"/>
      <c r="I139" s="28"/>
      <c r="J139" s="28"/>
      <c r="K139" s="29"/>
      <c r="L139" s="28"/>
    </row>
    <row r="140" spans="1:12" x14ac:dyDescent="0.25">
      <c r="A140" s="23"/>
      <c r="B140" s="24"/>
      <c r="C140" s="25"/>
      <c r="D140" s="30" t="s">
        <v>35</v>
      </c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36</v>
      </c>
      <c r="E141" s="27"/>
      <c r="F141" s="28"/>
      <c r="G141" s="28"/>
      <c r="H141" s="28"/>
      <c r="I141" s="28"/>
      <c r="J141" s="28"/>
      <c r="K141" s="29"/>
      <c r="L141" s="28"/>
    </row>
    <row r="142" spans="1:12" x14ac:dyDescent="0.25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26"/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31"/>
      <c r="B144" s="32"/>
      <c r="C144" s="33"/>
      <c r="D144" s="34" t="s">
        <v>28</v>
      </c>
      <c r="E144" s="35"/>
      <c r="F144" s="36">
        <f>SUM(F135:F143)</f>
        <v>0</v>
      </c>
      <c r="G144" s="36">
        <f>SUM(G135:G143)</f>
        <v>0</v>
      </c>
      <c r="H144" s="36">
        <f>SUM(H135:H143)</f>
        <v>0</v>
      </c>
      <c r="I144" s="36">
        <f>SUM(I135:I143)</f>
        <v>0</v>
      </c>
      <c r="J144" s="36">
        <f>SUM(J135:J143)</f>
        <v>0</v>
      </c>
      <c r="K144" s="37"/>
      <c r="L144" s="36">
        <f>SUM(L135:L143)</f>
        <v>0</v>
      </c>
    </row>
    <row r="145" spans="1:12" ht="15" customHeight="1" thickBot="1" x14ac:dyDescent="0.3">
      <c r="A145" s="41">
        <f>A128</f>
        <v>2</v>
      </c>
      <c r="B145" s="42">
        <f>B128</f>
        <v>8</v>
      </c>
      <c r="C145" s="82" t="s">
        <v>37</v>
      </c>
      <c r="D145" s="82"/>
      <c r="E145" s="43"/>
      <c r="F145" s="44">
        <f>F134+F144</f>
        <v>545</v>
      </c>
      <c r="G145" s="44">
        <f>G134+G144</f>
        <v>18.649999999999999</v>
      </c>
      <c r="H145" s="44">
        <f>H134+H144</f>
        <v>17.22</v>
      </c>
      <c r="I145" s="44">
        <f>I134+I144</f>
        <v>86.210000000000008</v>
      </c>
      <c r="J145" s="44">
        <f>J134+J144</f>
        <v>581.06999999999994</v>
      </c>
      <c r="K145" s="44"/>
      <c r="L145" s="44">
        <f>L134+L144</f>
        <v>78.05</v>
      </c>
    </row>
    <row r="146" spans="1:12" ht="15.75" thickBot="1" x14ac:dyDescent="0.3">
      <c r="A146" s="16">
        <v>2</v>
      </c>
      <c r="B146" s="17">
        <v>9</v>
      </c>
      <c r="C146" s="18" t="s">
        <v>23</v>
      </c>
      <c r="D146" s="64" t="s">
        <v>30</v>
      </c>
      <c r="E146" s="51" t="s">
        <v>50</v>
      </c>
      <c r="F146" s="52">
        <v>60</v>
      </c>
      <c r="G146" s="52">
        <v>0.66</v>
      </c>
      <c r="H146" s="52">
        <v>0.12</v>
      </c>
      <c r="I146" s="54">
        <v>2.2799999999999998</v>
      </c>
      <c r="J146" s="52">
        <v>8.8000000000000007</v>
      </c>
      <c r="K146" s="22">
        <v>71</v>
      </c>
      <c r="L146" s="21" t="s">
        <v>77</v>
      </c>
    </row>
    <row r="147" spans="1:12" x14ac:dyDescent="0.25">
      <c r="A147" s="23"/>
      <c r="B147" s="24"/>
      <c r="C147" s="25"/>
      <c r="D147" s="66" t="s">
        <v>32</v>
      </c>
      <c r="E147" s="51" t="s">
        <v>87</v>
      </c>
      <c r="F147" s="56">
        <v>200</v>
      </c>
      <c r="G147" s="56">
        <v>15.1</v>
      </c>
      <c r="H147" s="56">
        <v>18</v>
      </c>
      <c r="I147" s="58">
        <v>24.9</v>
      </c>
      <c r="J147" s="56">
        <v>324</v>
      </c>
      <c r="K147" s="29">
        <v>6712</v>
      </c>
      <c r="L147" s="28" t="s">
        <v>75</v>
      </c>
    </row>
    <row r="148" spans="1:12" x14ac:dyDescent="0.25">
      <c r="A148" s="23"/>
      <c r="B148" s="24"/>
      <c r="C148" s="25"/>
      <c r="D148" s="65" t="s">
        <v>34</v>
      </c>
      <c r="E148" s="55" t="s">
        <v>64</v>
      </c>
      <c r="F148" s="56">
        <v>180</v>
      </c>
      <c r="G148" s="56">
        <v>3.67</v>
      </c>
      <c r="H148" s="56">
        <v>3.19</v>
      </c>
      <c r="I148" s="58">
        <v>15.82</v>
      </c>
      <c r="J148" s="56">
        <v>106.74</v>
      </c>
      <c r="K148" s="29">
        <v>382</v>
      </c>
      <c r="L148" s="28" t="s">
        <v>78</v>
      </c>
    </row>
    <row r="149" spans="1:12" ht="15.75" thickBot="1" x14ac:dyDescent="0.3">
      <c r="A149" s="23"/>
      <c r="B149" s="24"/>
      <c r="C149" s="25"/>
      <c r="D149" s="33" t="s">
        <v>35</v>
      </c>
      <c r="E149" s="76" t="s">
        <v>41</v>
      </c>
      <c r="F149" s="77">
        <v>25</v>
      </c>
      <c r="G149" s="77">
        <v>1.8</v>
      </c>
      <c r="H149" s="77">
        <v>0.25</v>
      </c>
      <c r="I149" s="61">
        <v>8.4</v>
      </c>
      <c r="J149" s="77">
        <v>43.5</v>
      </c>
      <c r="K149" s="29" t="s">
        <v>43</v>
      </c>
      <c r="L149" s="28" t="s">
        <v>79</v>
      </c>
    </row>
    <row r="150" spans="1:12" x14ac:dyDescent="0.25">
      <c r="A150" s="23"/>
      <c r="B150" s="24"/>
      <c r="C150" s="25"/>
      <c r="D150" s="66" t="s">
        <v>36</v>
      </c>
      <c r="E150" s="51" t="s">
        <v>47</v>
      </c>
      <c r="F150" s="28">
        <v>35</v>
      </c>
      <c r="G150" s="52">
        <v>2.66</v>
      </c>
      <c r="H150" s="52">
        <v>0.21</v>
      </c>
      <c r="I150" s="54">
        <v>17.22</v>
      </c>
      <c r="J150" s="52">
        <v>81.900000000000006</v>
      </c>
      <c r="K150" s="29" t="s">
        <v>43</v>
      </c>
      <c r="L150" s="28" t="s">
        <v>80</v>
      </c>
    </row>
    <row r="151" spans="1:12" x14ac:dyDescent="0.25">
      <c r="A151" s="31"/>
      <c r="B151" s="32"/>
      <c r="C151" s="33"/>
      <c r="D151" s="34" t="s">
        <v>28</v>
      </c>
      <c r="E151" s="35"/>
      <c r="F151" s="36">
        <f>SUM(F146:F150)</f>
        <v>500</v>
      </c>
      <c r="G151" s="36">
        <f>SUM(G146:G150)</f>
        <v>23.89</v>
      </c>
      <c r="H151" s="36">
        <f>SUM(H146:H150)</f>
        <v>21.770000000000003</v>
      </c>
      <c r="I151" s="36">
        <f>SUM(I146:I150)</f>
        <v>68.62</v>
      </c>
      <c r="J151" s="36">
        <f>SUM(J146:J150)</f>
        <v>564.94000000000005</v>
      </c>
      <c r="K151" s="37"/>
      <c r="L151" s="36">
        <v>78.05</v>
      </c>
    </row>
    <row r="152" spans="1:12" x14ac:dyDescent="0.25">
      <c r="A152" s="38">
        <f>A146</f>
        <v>2</v>
      </c>
      <c r="B152" s="39">
        <v>9</v>
      </c>
      <c r="C152" s="40" t="s">
        <v>29</v>
      </c>
      <c r="D152" s="30" t="s">
        <v>30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31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30" t="s">
        <v>32</v>
      </c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30" t="s">
        <v>33</v>
      </c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23"/>
      <c r="B156" s="24"/>
      <c r="C156" s="25"/>
      <c r="D156" s="30" t="s">
        <v>34</v>
      </c>
      <c r="E156" s="27"/>
      <c r="F156" s="28"/>
      <c r="G156" s="28"/>
      <c r="H156" s="28"/>
      <c r="I156" s="28"/>
      <c r="J156" s="28"/>
      <c r="K156" s="29"/>
      <c r="L156" s="28"/>
    </row>
    <row r="157" spans="1:12" x14ac:dyDescent="0.25">
      <c r="A157" s="23"/>
      <c r="B157" s="24"/>
      <c r="C157" s="25"/>
      <c r="D157" s="30" t="s">
        <v>35</v>
      </c>
      <c r="E157" s="27"/>
      <c r="F157" s="28"/>
      <c r="G157" s="28"/>
      <c r="H157" s="28"/>
      <c r="I157" s="28"/>
      <c r="J157" s="28"/>
      <c r="K157" s="29"/>
      <c r="L157" s="28"/>
    </row>
    <row r="158" spans="1:12" x14ac:dyDescent="0.25">
      <c r="A158" s="23"/>
      <c r="B158" s="24"/>
      <c r="C158" s="25"/>
      <c r="D158" s="30" t="s">
        <v>36</v>
      </c>
      <c r="E158" s="27"/>
      <c r="F158" s="28"/>
      <c r="G158" s="28"/>
      <c r="H158" s="28"/>
      <c r="I158" s="28"/>
      <c r="J158" s="28"/>
      <c r="K158" s="29"/>
      <c r="L158" s="28"/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26"/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31"/>
      <c r="B161" s="32"/>
      <c r="C161" s="33"/>
      <c r="D161" s="34" t="s">
        <v>28</v>
      </c>
      <c r="E161" s="35"/>
      <c r="F161" s="36">
        <f>SUM(F152:F160)</f>
        <v>0</v>
      </c>
      <c r="G161" s="36">
        <f>SUM(G152:G160)</f>
        <v>0</v>
      </c>
      <c r="H161" s="36">
        <f>SUM(H152:H160)</f>
        <v>0</v>
      </c>
      <c r="I161" s="36">
        <f>SUM(I152:I160)</f>
        <v>0</v>
      </c>
      <c r="J161" s="36">
        <f>SUM(J152:J160)</f>
        <v>0</v>
      </c>
      <c r="K161" s="37"/>
      <c r="L161" s="36">
        <f>SUM(L152:L160)</f>
        <v>0</v>
      </c>
    </row>
    <row r="162" spans="1:12" ht="15" customHeight="1" thickBot="1" x14ac:dyDescent="0.3">
      <c r="A162" s="41">
        <f>A146</f>
        <v>2</v>
      </c>
      <c r="B162" s="42">
        <f>B146</f>
        <v>9</v>
      </c>
      <c r="C162" s="82" t="s">
        <v>37</v>
      </c>
      <c r="D162" s="82"/>
      <c r="E162" s="43"/>
      <c r="F162" s="44">
        <f>F151+F161</f>
        <v>500</v>
      </c>
      <c r="G162" s="44">
        <f>G151+G161</f>
        <v>23.89</v>
      </c>
      <c r="H162" s="44">
        <f>H151+H161</f>
        <v>21.770000000000003</v>
      </c>
      <c r="I162" s="44">
        <f>I151+I161</f>
        <v>68.62</v>
      </c>
      <c r="J162" s="44">
        <f>J151+J161</f>
        <v>564.94000000000005</v>
      </c>
      <c r="K162" s="44"/>
      <c r="L162" s="44">
        <f>L151+L161</f>
        <v>78.05</v>
      </c>
    </row>
    <row r="163" spans="1:12" ht="15.75" thickBot="1" x14ac:dyDescent="0.3">
      <c r="A163" s="16">
        <v>2</v>
      </c>
      <c r="B163" s="17">
        <v>10</v>
      </c>
      <c r="C163" s="18" t="s">
        <v>23</v>
      </c>
      <c r="D163" s="19" t="s">
        <v>30</v>
      </c>
      <c r="E163" s="20" t="s">
        <v>88</v>
      </c>
      <c r="F163" s="52">
        <v>60</v>
      </c>
      <c r="G163" s="56">
        <v>1</v>
      </c>
      <c r="H163" s="56">
        <v>4.5</v>
      </c>
      <c r="I163" s="54">
        <v>3.9</v>
      </c>
      <c r="J163" s="56">
        <v>58.5</v>
      </c>
      <c r="K163" s="22" t="s">
        <v>43</v>
      </c>
      <c r="L163" s="21" t="s">
        <v>81</v>
      </c>
    </row>
    <row r="164" spans="1:12" x14ac:dyDescent="0.25">
      <c r="A164" s="23"/>
      <c r="B164" s="24"/>
      <c r="C164" s="25"/>
      <c r="D164" s="30" t="s">
        <v>32</v>
      </c>
      <c r="E164" s="27" t="s">
        <v>89</v>
      </c>
      <c r="F164" s="52">
        <v>180</v>
      </c>
      <c r="G164" s="56">
        <v>9.6</v>
      </c>
      <c r="H164" s="56">
        <v>9</v>
      </c>
      <c r="I164" s="54">
        <v>38</v>
      </c>
      <c r="J164" s="56">
        <v>270</v>
      </c>
      <c r="K164" s="29">
        <v>399</v>
      </c>
      <c r="L164" s="28" t="s">
        <v>82</v>
      </c>
    </row>
    <row r="165" spans="1:12" x14ac:dyDescent="0.25">
      <c r="A165" s="23"/>
      <c r="B165" s="24"/>
      <c r="C165" s="25"/>
      <c r="D165" s="30" t="s">
        <v>91</v>
      </c>
      <c r="E165" s="27" t="s">
        <v>90</v>
      </c>
      <c r="F165" s="56">
        <v>20</v>
      </c>
      <c r="G165" s="56">
        <v>1.5</v>
      </c>
      <c r="H165" s="56">
        <v>2</v>
      </c>
      <c r="I165" s="58">
        <v>14.9</v>
      </c>
      <c r="J165" s="56">
        <v>83.4</v>
      </c>
      <c r="K165" s="29" t="s">
        <v>43</v>
      </c>
      <c r="L165" s="28" t="s">
        <v>76</v>
      </c>
    </row>
    <row r="166" spans="1:12" x14ac:dyDescent="0.25">
      <c r="A166" s="23"/>
      <c r="B166" s="24"/>
      <c r="C166" s="25"/>
      <c r="D166" s="30" t="s">
        <v>34</v>
      </c>
      <c r="E166" s="27" t="s">
        <v>59</v>
      </c>
      <c r="F166" s="56">
        <v>200</v>
      </c>
      <c r="G166" s="56">
        <v>0.1</v>
      </c>
      <c r="H166" s="56">
        <v>0</v>
      </c>
      <c r="I166" s="58">
        <v>14.5</v>
      </c>
      <c r="J166" s="56">
        <v>21.6</v>
      </c>
      <c r="K166" s="29">
        <v>389</v>
      </c>
      <c r="L166" s="28" t="s">
        <v>76</v>
      </c>
    </row>
    <row r="167" spans="1:12" x14ac:dyDescent="0.25">
      <c r="A167" s="23"/>
      <c r="B167" s="24"/>
      <c r="C167" s="25"/>
      <c r="D167" s="30" t="s">
        <v>26</v>
      </c>
      <c r="E167" s="27" t="s">
        <v>47</v>
      </c>
      <c r="F167" s="56">
        <v>25</v>
      </c>
      <c r="G167" s="56">
        <v>1.9</v>
      </c>
      <c r="H167" s="56">
        <v>0.2</v>
      </c>
      <c r="I167" s="58">
        <v>12.3</v>
      </c>
      <c r="J167" s="56">
        <v>58.5</v>
      </c>
      <c r="K167" s="29" t="s">
        <v>43</v>
      </c>
      <c r="L167" s="81" t="s">
        <v>83</v>
      </c>
    </row>
    <row r="168" spans="1:12" x14ac:dyDescent="0.25">
      <c r="A168" s="23"/>
      <c r="B168" s="24"/>
      <c r="C168" s="25"/>
      <c r="D168" s="26" t="s">
        <v>26</v>
      </c>
      <c r="E168" s="27" t="s">
        <v>41</v>
      </c>
      <c r="F168" s="56">
        <v>20</v>
      </c>
      <c r="G168" s="56">
        <v>1.4</v>
      </c>
      <c r="H168" s="56">
        <v>0.2</v>
      </c>
      <c r="I168" s="58">
        <v>6.7</v>
      </c>
      <c r="J168" s="56">
        <v>34.799999999999997</v>
      </c>
      <c r="K168" s="29" t="s">
        <v>43</v>
      </c>
      <c r="L168" s="28" t="s">
        <v>80</v>
      </c>
    </row>
    <row r="169" spans="1:12" ht="15.75" customHeight="1" x14ac:dyDescent="0.25">
      <c r="A169" s="31"/>
      <c r="B169" s="32"/>
      <c r="C169" s="33"/>
      <c r="D169" s="34" t="s">
        <v>28</v>
      </c>
      <c r="E169" s="35"/>
      <c r="F169" s="36">
        <v>515</v>
      </c>
      <c r="G169" s="36">
        <f>SUM(G163:G168)</f>
        <v>15.5</v>
      </c>
      <c r="H169" s="36">
        <f>SUM(H163:H168)</f>
        <v>15.899999999999999</v>
      </c>
      <c r="I169" s="36">
        <f>SUM(I163:I168)</f>
        <v>90.3</v>
      </c>
      <c r="J169" s="36">
        <f>SUM(J163:J168)</f>
        <v>526.79999999999995</v>
      </c>
      <c r="K169" s="37"/>
      <c r="L169" s="36">
        <v>78.05</v>
      </c>
    </row>
    <row r="170" spans="1:12" x14ac:dyDescent="0.25">
      <c r="A170" s="38">
        <f>A163</f>
        <v>2</v>
      </c>
      <c r="B170" s="39">
        <f>B163</f>
        <v>10</v>
      </c>
      <c r="C170" s="40" t="s">
        <v>29</v>
      </c>
      <c r="D170" s="30" t="s">
        <v>30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31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32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30" t="s">
        <v>33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30" t="s">
        <v>34</v>
      </c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23"/>
      <c r="B175" s="24"/>
      <c r="C175" s="25"/>
      <c r="D175" s="30" t="s">
        <v>35</v>
      </c>
      <c r="E175" s="27"/>
      <c r="F175" s="28"/>
      <c r="G175" s="28"/>
      <c r="H175" s="28"/>
      <c r="I175" s="28"/>
      <c r="J175" s="28"/>
      <c r="K175" s="29"/>
      <c r="L175" s="28"/>
    </row>
    <row r="176" spans="1:12" x14ac:dyDescent="0.25">
      <c r="A176" s="23"/>
      <c r="B176" s="24"/>
      <c r="C176" s="25"/>
      <c r="D176" s="30" t="s">
        <v>36</v>
      </c>
      <c r="E176" s="27"/>
      <c r="F176" s="28"/>
      <c r="G176" s="28"/>
      <c r="H176" s="28"/>
      <c r="I176" s="28"/>
      <c r="J176" s="28"/>
      <c r="K176" s="29"/>
      <c r="L176" s="28"/>
    </row>
    <row r="177" spans="1:12" x14ac:dyDescent="0.25">
      <c r="A177" s="23"/>
      <c r="B177" s="24"/>
      <c r="C177" s="25"/>
      <c r="D177" s="26"/>
      <c r="E177" s="27"/>
      <c r="F177" s="28"/>
      <c r="G177" s="28"/>
      <c r="H177" s="28"/>
      <c r="I177" s="28"/>
      <c r="J177" s="28"/>
      <c r="K177" s="29"/>
      <c r="L177" s="28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31"/>
      <c r="B179" s="32"/>
      <c r="C179" s="33"/>
      <c r="D179" s="34" t="s">
        <v>28</v>
      </c>
      <c r="E179" s="35"/>
      <c r="F179" s="36">
        <f>SUM(F170:F178)</f>
        <v>0</v>
      </c>
      <c r="G179" s="36">
        <f>SUM(G170:G178)</f>
        <v>0</v>
      </c>
      <c r="H179" s="36">
        <f>SUM(H170:H178)</f>
        <v>0</v>
      </c>
      <c r="I179" s="36">
        <f>SUM(I170:I178)</f>
        <v>0</v>
      </c>
      <c r="J179" s="36">
        <f>SUM(J170:J178)</f>
        <v>0</v>
      </c>
      <c r="K179" s="37"/>
      <c r="L179" s="36">
        <f>SUM(L170:L178)</f>
        <v>0</v>
      </c>
    </row>
    <row r="180" spans="1:12" ht="15" customHeight="1" x14ac:dyDescent="0.25">
      <c r="A180" s="41">
        <f>A163</f>
        <v>2</v>
      </c>
      <c r="B180" s="42">
        <f>B163</f>
        <v>10</v>
      </c>
      <c r="C180" s="82" t="s">
        <v>37</v>
      </c>
      <c r="D180" s="82"/>
      <c r="E180" s="43"/>
      <c r="F180" s="44">
        <f>F169+F179</f>
        <v>515</v>
      </c>
      <c r="G180" s="44">
        <f>G169+G179</f>
        <v>15.5</v>
      </c>
      <c r="H180" s="44">
        <f>H169+H179</f>
        <v>15.899999999999999</v>
      </c>
      <c r="I180" s="44">
        <f>I169+I179</f>
        <v>90.3</v>
      </c>
      <c r="J180" s="44">
        <f>J169+J179</f>
        <v>526.79999999999995</v>
      </c>
      <c r="K180" s="44"/>
      <c r="L180" s="44">
        <f>L169+L179</f>
        <v>78.05</v>
      </c>
    </row>
    <row r="181" spans="1:12" ht="12.75" customHeight="1" x14ac:dyDescent="0.25">
      <c r="A181" s="48"/>
      <c r="B181" s="49"/>
      <c r="C181" s="83" t="s">
        <v>38</v>
      </c>
      <c r="D181" s="83"/>
      <c r="E181" s="83"/>
      <c r="F181" s="50">
        <f>(F22+F40+F58+F76+F94+F112+F127+F145+F162+F180)/(IF(F22=0,0,1)+IF(F40=0,0,1)+IF(F58=0,0,1)+IF(F76=0,0,1)+IF(F94=0,0,1)+IF(F112=0,0,1)+IF(F127=0,0,1)+IF(F145=0,0,1)+IF(F162=0,0,1)+IF(F180=0,0,1))</f>
        <v>533.1</v>
      </c>
      <c r="G181" s="50">
        <f>(G22+G40+G58+G76+G94+G112+G127+G145+G162+G180)/(IF(G22=0,0,1)+IF(G40=0,0,1)+IF(G58=0,0,1)+IF(G76=0,0,1)+IF(G94=0,0,1)+IF(G112=0,0,1)+IF(G127=0,0,1)+IF(G145=0,0,1)+IF(G162=0,0,1)+IF(G180=0,0,1))</f>
        <v>20.934999999999995</v>
      </c>
      <c r="H181" s="50">
        <f>(H22+H40+H58+H76+H94+H112+H127+H145+H162+H180)/(IF(H22=0,0,1)+IF(H40=0,0,1)+IF(H58=0,0,1)+IF(H76=0,0,1)+IF(H94=0,0,1)+IF(H112=0,0,1)+IF(H127=0,0,1)+IF(H145=0,0,1)+IF(H162=0,0,1)+IF(H180=0,0,1))</f>
        <v>22.673000000000002</v>
      </c>
      <c r="I181" s="50">
        <f>(I22+I40+I58+I76+I94+I112+I127+I145+I162+I180)/(IF(I22=0,0,1)+IF(I40=0,0,1)+IF(I58=0,0,1)+IF(I76=0,0,1)+IF(I94=0,0,1)+IF(I112=0,0,1)+IF(I127=0,0,1)+IF(I145=0,0,1)+IF(I162=0,0,1)+IF(I180=0,0,1))</f>
        <v>79.364000000000004</v>
      </c>
      <c r="J181" s="50" t="e">
        <f>(J22+J40+J58+J76+J94+J112+J127+J145+J162+J180)/(IF(J22=0,0,1)+IF(J40=0,0,1)+IF(J58=0,0,1)+IF(J76=0,0,1)+IF(J94=0,0,1)+IF(J112=0,0,1)+IF(J127=0,0,1)+IF(J145=0,0,1)+IF(J162=0,0,1)+IF(J180=0,0,1))</f>
        <v>#VALUE!</v>
      </c>
      <c r="K181" s="50"/>
      <c r="L181" s="50">
        <f>(L22+L40+L58+L76+L94+L112+L127+L145+L162+L180)/(IF(L22=0,0,1)+IF(L40=0,0,1)+IF(L58=0,0,1)+IF(L76=0,0,1)+IF(L94=0,0,1)+IF(L112=0,0,1)+IF(L127=0,0,1)+IF(L145=0,0,1)+IF(L162=0,0,1)+IF(L180=0,0,1))</f>
        <v>78.049999999999983</v>
      </c>
    </row>
  </sheetData>
  <mergeCells count="14">
    <mergeCell ref="C1:E1"/>
    <mergeCell ref="H1:K1"/>
    <mergeCell ref="H2:K2"/>
    <mergeCell ref="C22:D22"/>
    <mergeCell ref="C40:D40"/>
    <mergeCell ref="C145:D145"/>
    <mergeCell ref="C162:D162"/>
    <mergeCell ref="C180:D180"/>
    <mergeCell ref="C181:E181"/>
    <mergeCell ref="C58:D58"/>
    <mergeCell ref="C76:D76"/>
    <mergeCell ref="C94:D94"/>
    <mergeCell ref="C112:D112"/>
    <mergeCell ref="C127:D12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RePack by Diakov</cp:lastModifiedBy>
  <cp:revision>1</cp:revision>
  <dcterms:created xsi:type="dcterms:W3CDTF">2022-05-16T14:23:56Z</dcterms:created>
  <dcterms:modified xsi:type="dcterms:W3CDTF">2026-01-16T07:06:57Z</dcterms:modified>
  <dc:language>ru-RU</dc:language>
</cp:coreProperties>
</file>